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hidePivotFieldList="1"/>
  <mc:AlternateContent xmlns:mc="http://schemas.openxmlformats.org/markup-compatibility/2006">
    <mc:Choice Requires="x15">
      <x15ac:absPath xmlns:x15ac="http://schemas.microsoft.com/office/spreadsheetml/2010/11/ac" url="H:\VzoryUP\4xx_Majetok\03_SR_Bytove_domy\01_Poistna_zmluva\Hromadne_zmluvy\"/>
    </mc:Choice>
  </mc:AlternateContent>
  <xr:revisionPtr revIDLastSave="0" documentId="13_ncr:1_{11488767-1337-4380-B6E5-DE5EA5F70DB2}" xr6:coauthVersionLast="36" xr6:coauthVersionMax="36" xr10:uidLastSave="{00000000-0000-0000-0000-000000000000}"/>
  <bookViews>
    <workbookView xWindow="0" yWindow="0" windowWidth="16380" windowHeight="8190" tabRatio="296" xr2:uid="{00000000-000D-0000-FFFF-FFFF00000000}"/>
  </bookViews>
  <sheets>
    <sheet name="Zoznam" sheetId="3" r:id="rId1"/>
    <sheet name="koeficienty" sheetId="2" state="hidden" r:id="rId2"/>
    <sheet name="BLOKY k 1.1.2014" sheetId="1" state="hidden" r:id="rId3"/>
    <sheet name="PU" sheetId="4" r:id="rId4"/>
    <sheet name="Sheet1" sheetId="5" state="hidden" r:id="rId5"/>
  </sheets>
  <definedNames>
    <definedName name="_xlnm._FilterDatabase" localSheetId="3" hidden="1">PU!$A$1:$F$720</definedName>
    <definedName name="_xlnm._FilterDatabase" localSheetId="0" hidden="1">Zoznam!$B$5:$T$33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94" i="3" l="1"/>
  <c r="H94" i="3"/>
  <c r="G94" i="3"/>
  <c r="F94" i="3"/>
  <c r="E94" i="3"/>
  <c r="B50" i="3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H21" i="1" l="1"/>
  <c r="H22" i="1"/>
  <c r="H23" i="1"/>
  <c r="I23" i="1" s="1"/>
  <c r="H24" i="1"/>
  <c r="H25" i="1"/>
  <c r="H26" i="1"/>
  <c r="H27" i="1"/>
  <c r="H28" i="1"/>
  <c r="H29" i="1"/>
  <c r="H30" i="1"/>
  <c r="H31" i="1"/>
  <c r="I31" i="1" s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I47" i="1" s="1"/>
  <c r="H48" i="1"/>
  <c r="H49" i="1"/>
  <c r="H50" i="1"/>
  <c r="H51" i="1"/>
  <c r="H52" i="1"/>
  <c r="H53" i="1"/>
  <c r="H54" i="1"/>
  <c r="H55" i="1"/>
  <c r="I55" i="1" s="1"/>
  <c r="H56" i="1"/>
  <c r="H57" i="1"/>
  <c r="H58" i="1"/>
  <c r="H59" i="1"/>
  <c r="H60" i="1"/>
  <c r="H61" i="1"/>
  <c r="H62" i="1"/>
  <c r="H63" i="1"/>
  <c r="H64" i="1"/>
  <c r="H65" i="1"/>
  <c r="H66" i="1"/>
  <c r="H67" i="1"/>
  <c r="I67" i="1" s="1"/>
  <c r="H68" i="1"/>
  <c r="H69" i="1"/>
  <c r="H70" i="1"/>
  <c r="H71" i="1"/>
  <c r="I71" i="1" s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I95" i="1" s="1"/>
  <c r="H96" i="1"/>
  <c r="H97" i="1"/>
  <c r="I97" i="1" s="1"/>
  <c r="H98" i="1"/>
  <c r="H99" i="1"/>
  <c r="H100" i="1"/>
  <c r="H101" i="1"/>
  <c r="I101" i="1" s="1"/>
  <c r="H102" i="1"/>
  <c r="H103" i="1"/>
  <c r="I103" i="1" s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I119" i="1" s="1"/>
  <c r="H120" i="1"/>
  <c r="H121" i="1"/>
  <c r="H122" i="1"/>
  <c r="H123" i="1"/>
  <c r="H124" i="1"/>
  <c r="H125" i="1"/>
  <c r="I125" i="1" s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I139" i="1" s="1"/>
  <c r="H140" i="1"/>
  <c r="H141" i="1"/>
  <c r="H142" i="1"/>
  <c r="H143" i="1"/>
  <c r="I143" i="1" s="1"/>
  <c r="H144" i="1"/>
  <c r="H145" i="1"/>
  <c r="H146" i="1"/>
  <c r="H147" i="1"/>
  <c r="H148" i="1"/>
  <c r="H149" i="1"/>
  <c r="I149" i="1" s="1"/>
  <c r="H150" i="1"/>
  <c r="H151" i="1"/>
  <c r="I151" i="1" s="1"/>
  <c r="H152" i="1"/>
  <c r="H153" i="1"/>
  <c r="H154" i="1"/>
  <c r="H155" i="1"/>
  <c r="H156" i="1"/>
  <c r="H157" i="1"/>
  <c r="H158" i="1"/>
  <c r="H159" i="1"/>
  <c r="H160" i="1"/>
  <c r="H161" i="1"/>
  <c r="H162" i="1"/>
  <c r="H163" i="1"/>
  <c r="I163" i="1" s="1"/>
  <c r="H164" i="1"/>
  <c r="H165" i="1"/>
  <c r="H166" i="1"/>
  <c r="H167" i="1"/>
  <c r="H168" i="1"/>
  <c r="H169" i="1"/>
  <c r="I169" i="1" s="1"/>
  <c r="H170" i="1"/>
  <c r="H171" i="1"/>
  <c r="H172" i="1"/>
  <c r="H173" i="1"/>
  <c r="H174" i="1"/>
  <c r="H175" i="1"/>
  <c r="H176" i="1"/>
  <c r="H177" i="1"/>
  <c r="H178" i="1"/>
  <c r="H179" i="1"/>
  <c r="I179" i="1" s="1"/>
  <c r="H180" i="1"/>
  <c r="H181" i="1"/>
  <c r="I181" i="1" s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I197" i="1" s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I211" i="1" s="1"/>
  <c r="H212" i="1"/>
  <c r="H213" i="1"/>
  <c r="H214" i="1"/>
  <c r="H215" i="1"/>
  <c r="I215" i="1" s="1"/>
  <c r="H216" i="1"/>
  <c r="H217" i="1"/>
  <c r="I217" i="1" s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I235" i="1" s="1"/>
  <c r="H236" i="1"/>
  <c r="H237" i="1"/>
  <c r="H238" i="1"/>
  <c r="H239" i="1"/>
  <c r="I239" i="1" s="1"/>
  <c r="H240" i="1"/>
  <c r="H241" i="1"/>
  <c r="I241" i="1" s="1"/>
  <c r="H242" i="1"/>
  <c r="H243" i="1"/>
  <c r="H244" i="1"/>
  <c r="H245" i="1"/>
  <c r="H246" i="1"/>
  <c r="H247" i="1"/>
  <c r="H248" i="1"/>
  <c r="H249" i="1"/>
  <c r="H250" i="1"/>
  <c r="H251" i="1"/>
  <c r="I251" i="1" s="1"/>
  <c r="H252" i="1"/>
  <c r="H253" i="1"/>
  <c r="I253" i="1" s="1"/>
  <c r="H254" i="1"/>
  <c r="H255" i="1"/>
  <c r="H256" i="1"/>
  <c r="H257" i="1"/>
  <c r="I257" i="1" s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I283" i="1" s="1"/>
  <c r="H284" i="1"/>
  <c r="H285" i="1"/>
  <c r="H286" i="1"/>
  <c r="H287" i="1"/>
  <c r="I287" i="1" s="1"/>
  <c r="H288" i="1"/>
  <c r="H289" i="1"/>
  <c r="I289" i="1" s="1"/>
  <c r="H290" i="1"/>
  <c r="H291" i="1"/>
  <c r="H292" i="1"/>
  <c r="H293" i="1"/>
  <c r="I293" i="1" s="1"/>
  <c r="H294" i="1"/>
  <c r="H295" i="1"/>
  <c r="I295" i="1" s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I331" i="1" s="1"/>
  <c r="H332" i="1"/>
  <c r="H333" i="1"/>
  <c r="H334" i="1"/>
  <c r="H335" i="1"/>
  <c r="I335" i="1" s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I355" i="1" s="1"/>
  <c r="H356" i="1"/>
  <c r="H357" i="1"/>
  <c r="H358" i="1"/>
  <c r="H359" i="1"/>
  <c r="H360" i="1"/>
  <c r="H5" i="1"/>
  <c r="I5" i="1" s="1"/>
  <c r="H6" i="1"/>
  <c r="I6" i="1" s="1"/>
  <c r="H7" i="1"/>
  <c r="H4" i="1"/>
  <c r="H3" i="1"/>
  <c r="H8" i="1"/>
  <c r="H9" i="1"/>
  <c r="I9" i="1" s="1"/>
  <c r="H10" i="1"/>
  <c r="I10" i="1" s="1"/>
  <c r="H11" i="1"/>
  <c r="H12" i="1"/>
  <c r="H13" i="1"/>
  <c r="H14" i="1"/>
  <c r="H15" i="1"/>
  <c r="H16" i="1"/>
  <c r="H17" i="1"/>
  <c r="H18" i="1"/>
  <c r="H19" i="1"/>
  <c r="I19" i="1" s="1"/>
  <c r="H20" i="1"/>
  <c r="H2" i="1"/>
  <c r="G39" i="1"/>
  <c r="G98" i="1"/>
  <c r="G40" i="1"/>
  <c r="G46" i="1"/>
  <c r="G81" i="1"/>
  <c r="G82" i="1"/>
  <c r="G57" i="1"/>
  <c r="G58" i="1"/>
  <c r="G83" i="1"/>
  <c r="G99" i="1"/>
  <c r="G100" i="1"/>
  <c r="G84" i="1"/>
  <c r="G85" i="1"/>
  <c r="G86" i="1"/>
  <c r="G72" i="1"/>
  <c r="G87" i="1"/>
  <c r="G6" i="1"/>
  <c r="G7" i="1"/>
  <c r="G5" i="1"/>
  <c r="G10" i="1"/>
  <c r="G9" i="1"/>
  <c r="G11" i="1"/>
  <c r="G8" i="1"/>
  <c r="G12" i="1"/>
  <c r="G13" i="1"/>
  <c r="G24" i="1"/>
  <c r="G14" i="1"/>
  <c r="G21" i="1"/>
  <c r="G15" i="1"/>
  <c r="G16" i="1"/>
  <c r="G17" i="1"/>
  <c r="G22" i="1"/>
  <c r="G25" i="1"/>
  <c r="G26" i="1"/>
  <c r="G27" i="1"/>
  <c r="G41" i="1"/>
  <c r="G42" i="1"/>
  <c r="G116" i="1"/>
  <c r="G117" i="1"/>
  <c r="G73" i="1"/>
  <c r="G59" i="1"/>
  <c r="G43" i="1"/>
  <c r="G101" i="1"/>
  <c r="G102" i="1"/>
  <c r="G103" i="1"/>
  <c r="G104" i="1"/>
  <c r="G105" i="1"/>
  <c r="G74" i="1"/>
  <c r="G75" i="1"/>
  <c r="G76" i="1"/>
  <c r="G77" i="1"/>
  <c r="G157" i="1"/>
  <c r="G60" i="1"/>
  <c r="G64" i="1"/>
  <c r="G112" i="1"/>
  <c r="G118" i="1"/>
  <c r="G119" i="1"/>
  <c r="G113" i="1"/>
  <c r="G120" i="1"/>
  <c r="G121" i="1"/>
  <c r="G125" i="1"/>
  <c r="G126" i="1"/>
  <c r="G133" i="1"/>
  <c r="G134" i="1"/>
  <c r="G139" i="1"/>
  <c r="G140" i="1"/>
  <c r="G149" i="1"/>
  <c r="G150" i="1"/>
  <c r="G151" i="1"/>
  <c r="G152" i="1"/>
  <c r="G153" i="1"/>
  <c r="G154" i="1"/>
  <c r="G158" i="1"/>
  <c r="G159" i="1"/>
  <c r="G160" i="1"/>
  <c r="G175" i="1"/>
  <c r="G114" i="1"/>
  <c r="G106" i="1"/>
  <c r="G115" i="1"/>
  <c r="G127" i="1"/>
  <c r="G128" i="1"/>
  <c r="G135" i="1"/>
  <c r="G136" i="1"/>
  <c r="G122" i="1"/>
  <c r="G129" i="1"/>
  <c r="G137" i="1"/>
  <c r="G130" i="1"/>
  <c r="G123" i="1"/>
  <c r="G124" i="1"/>
  <c r="G131" i="1"/>
  <c r="G78" i="1"/>
  <c r="G47" i="1"/>
  <c r="G28" i="1"/>
  <c r="G79" i="1"/>
  <c r="G48" i="1"/>
  <c r="G49" i="1"/>
  <c r="G88" i="1"/>
  <c r="G89" i="1"/>
  <c r="G90" i="1"/>
  <c r="G91" i="1"/>
  <c r="G29" i="1"/>
  <c r="G61" i="1"/>
  <c r="G65" i="1"/>
  <c r="G66" i="1"/>
  <c r="G67" i="1"/>
  <c r="G68" i="1"/>
  <c r="G69" i="1"/>
  <c r="G44" i="1"/>
  <c r="G107" i="1"/>
  <c r="G108" i="1"/>
  <c r="G109" i="1"/>
  <c r="G30" i="1"/>
  <c r="G31" i="1"/>
  <c r="G32" i="1"/>
  <c r="G33" i="1"/>
  <c r="G110" i="1"/>
  <c r="G45" i="1"/>
  <c r="G70" i="1"/>
  <c r="G71" i="1"/>
  <c r="G80" i="1"/>
  <c r="G34" i="1"/>
  <c r="G35" i="1"/>
  <c r="G36" i="1"/>
  <c r="G37" i="1"/>
  <c r="G38" i="1"/>
  <c r="G62" i="1"/>
  <c r="G63" i="1"/>
  <c r="G92" i="1"/>
  <c r="G93" i="1"/>
  <c r="G94" i="1"/>
  <c r="G95" i="1"/>
  <c r="G50" i="1"/>
  <c r="G51" i="1"/>
  <c r="G52" i="1"/>
  <c r="G23" i="1"/>
  <c r="G96" i="1"/>
  <c r="G97" i="1"/>
  <c r="G53" i="1"/>
  <c r="G54" i="1"/>
  <c r="G55" i="1"/>
  <c r="G56" i="1"/>
  <c r="G18" i="1"/>
  <c r="G19" i="1"/>
  <c r="G4" i="1"/>
  <c r="G141" i="1"/>
  <c r="G138" i="1"/>
  <c r="G142" i="1"/>
  <c r="G20" i="1"/>
  <c r="G143" i="1"/>
  <c r="G144" i="1"/>
  <c r="G145" i="1"/>
  <c r="G146" i="1"/>
  <c r="G147" i="1"/>
  <c r="G148" i="1"/>
  <c r="G155" i="1"/>
  <c r="G156" i="1"/>
  <c r="G161" i="1"/>
  <c r="G162" i="1"/>
  <c r="G163" i="1"/>
  <c r="G176" i="1"/>
  <c r="G177" i="1"/>
  <c r="G178" i="1"/>
  <c r="G179" i="1"/>
  <c r="G180" i="1"/>
  <c r="G181" i="1"/>
  <c r="G182" i="1"/>
  <c r="G183" i="1"/>
  <c r="G187" i="1"/>
  <c r="G188" i="1"/>
  <c r="G189" i="1"/>
  <c r="G190" i="1"/>
  <c r="G191" i="1"/>
  <c r="G192" i="1"/>
  <c r="G193" i="1"/>
  <c r="G194" i="1"/>
  <c r="G195" i="1"/>
  <c r="G207" i="1"/>
  <c r="G196" i="1"/>
  <c r="G197" i="1"/>
  <c r="G208" i="1"/>
  <c r="G209" i="1"/>
  <c r="G198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63" i="1"/>
  <c r="G264" i="1"/>
  <c r="G265" i="1"/>
  <c r="G266" i="1"/>
  <c r="G268" i="1"/>
  <c r="G269" i="1"/>
  <c r="G270" i="1"/>
  <c r="G271" i="1"/>
  <c r="G272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35" i="1"/>
  <c r="G336" i="1"/>
  <c r="G337" i="1"/>
  <c r="G338" i="1"/>
  <c r="G339" i="1"/>
  <c r="G340" i="1"/>
  <c r="G357" i="1"/>
  <c r="G354" i="1"/>
  <c r="G164" i="1"/>
  <c r="G165" i="1"/>
  <c r="G166" i="1"/>
  <c r="G167" i="1"/>
  <c r="G168" i="1"/>
  <c r="G169" i="1"/>
  <c r="G170" i="1"/>
  <c r="G171" i="1"/>
  <c r="G172" i="1"/>
  <c r="G173" i="1"/>
  <c r="G174" i="1"/>
  <c r="G184" i="1"/>
  <c r="G199" i="1"/>
  <c r="G200" i="1"/>
  <c r="G185" i="1"/>
  <c r="G186" i="1"/>
  <c r="G201" i="1"/>
  <c r="G202" i="1"/>
  <c r="G203" i="1"/>
  <c r="G231" i="1"/>
  <c r="G232" i="1"/>
  <c r="G233" i="1"/>
  <c r="G234" i="1"/>
  <c r="G204" i="1"/>
  <c r="G235" i="1"/>
  <c r="G236" i="1"/>
  <c r="G237" i="1"/>
  <c r="G238" i="1"/>
  <c r="G239" i="1"/>
  <c r="G240" i="1"/>
  <c r="G241" i="1"/>
  <c r="G242" i="1"/>
  <c r="G243" i="1"/>
  <c r="G244" i="1"/>
  <c r="G258" i="1"/>
  <c r="G259" i="1"/>
  <c r="G260" i="1"/>
  <c r="G261" i="1"/>
  <c r="G267" i="1"/>
  <c r="G273" i="1"/>
  <c r="G274" i="1"/>
  <c r="G262" i="1"/>
  <c r="G275" i="1"/>
  <c r="G276" i="1"/>
  <c r="G277" i="1"/>
  <c r="G278" i="1"/>
  <c r="G300" i="1"/>
  <c r="G301" i="1"/>
  <c r="G279" i="1"/>
  <c r="G280" i="1"/>
  <c r="G327" i="1"/>
  <c r="G328" i="1"/>
  <c r="G329" i="1"/>
  <c r="G330" i="1"/>
  <c r="G331" i="1"/>
  <c r="G332" i="1"/>
  <c r="G333" i="1"/>
  <c r="G334" i="1"/>
  <c r="G341" i="1"/>
  <c r="G342" i="1"/>
  <c r="G245" i="1"/>
  <c r="G3" i="1"/>
  <c r="G205" i="1"/>
  <c r="G206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302" i="1"/>
  <c r="G303" i="1"/>
  <c r="G343" i="1"/>
  <c r="G344" i="1"/>
  <c r="G345" i="1"/>
  <c r="G346" i="1"/>
  <c r="G347" i="1"/>
  <c r="G348" i="1"/>
  <c r="G349" i="1"/>
  <c r="G350" i="1"/>
  <c r="G351" i="1"/>
  <c r="G352" i="1"/>
  <c r="G353" i="1"/>
  <c r="G299" i="1"/>
  <c r="G355" i="1"/>
  <c r="G356" i="1"/>
  <c r="G132" i="1"/>
  <c r="G359" i="1"/>
  <c r="G358" i="1"/>
  <c r="G111" i="1"/>
  <c r="G360" i="1"/>
  <c r="G2" i="1"/>
  <c r="E362" i="1"/>
  <c r="F362" i="1"/>
  <c r="I356" i="1" l="1"/>
  <c r="I338" i="1"/>
  <c r="I332" i="1"/>
  <c r="I320" i="1"/>
  <c r="I314" i="1"/>
  <c r="I296" i="1"/>
  <c r="I290" i="1"/>
  <c r="I254" i="1"/>
  <c r="I248" i="1"/>
  <c r="I242" i="1"/>
  <c r="I236" i="1"/>
  <c r="I218" i="1"/>
  <c r="I212" i="1"/>
  <c r="I194" i="1"/>
  <c r="I182" i="1"/>
  <c r="I176" i="1"/>
  <c r="I170" i="1"/>
  <c r="I152" i="1"/>
  <c r="I146" i="1"/>
  <c r="I128" i="1"/>
  <c r="I122" i="1"/>
  <c r="I110" i="1"/>
  <c r="I104" i="1"/>
  <c r="I56" i="1"/>
  <c r="I50" i="1"/>
  <c r="I32" i="1"/>
  <c r="I26" i="1"/>
  <c r="I79" i="1"/>
  <c r="I43" i="1"/>
  <c r="I8" i="1"/>
  <c r="I360" i="1"/>
  <c r="I336" i="1"/>
  <c r="I318" i="1"/>
  <c r="I312" i="1"/>
  <c r="I294" i="1"/>
  <c r="I288" i="1"/>
  <c r="I264" i="1"/>
  <c r="I240" i="1"/>
  <c r="I216" i="1"/>
  <c r="I180" i="1"/>
  <c r="I168" i="1"/>
  <c r="I150" i="1"/>
  <c r="I144" i="1"/>
  <c r="I120" i="1"/>
  <c r="I102" i="1"/>
  <c r="I96" i="1"/>
  <c r="I78" i="1"/>
  <c r="I72" i="1"/>
  <c r="I54" i="1"/>
  <c r="I48" i="1"/>
  <c r="I313" i="1"/>
  <c r="I311" i="1"/>
  <c r="I167" i="1"/>
  <c r="I358" i="1"/>
  <c r="I334" i="1"/>
  <c r="I316" i="1"/>
  <c r="I310" i="1"/>
  <c r="I292" i="1"/>
  <c r="I286" i="1"/>
  <c r="I262" i="1"/>
  <c r="I238" i="1"/>
  <c r="I214" i="1"/>
  <c r="I166" i="1"/>
  <c r="I124" i="1"/>
  <c r="I118" i="1"/>
  <c r="I94" i="1"/>
  <c r="I70" i="1"/>
  <c r="I46" i="1"/>
  <c r="I28" i="1"/>
  <c r="I22" i="1"/>
  <c r="I307" i="1"/>
  <c r="I359" i="1"/>
  <c r="I317" i="1"/>
  <c r="I263" i="1"/>
  <c r="I173" i="1"/>
  <c r="I53" i="1"/>
  <c r="I11" i="1"/>
  <c r="I7" i="1"/>
  <c r="I357" i="1"/>
  <c r="I339" i="1"/>
  <c r="I333" i="1"/>
  <c r="I315" i="1"/>
  <c r="I309" i="1"/>
  <c r="I291" i="1"/>
  <c r="I285" i="1"/>
  <c r="I267" i="1"/>
  <c r="I261" i="1"/>
  <c r="I237" i="1"/>
  <c r="I213" i="1"/>
  <c r="I183" i="1"/>
  <c r="I177" i="1"/>
  <c r="I171" i="1"/>
  <c r="I165" i="1"/>
  <c r="I153" i="1"/>
  <c r="I147" i="1"/>
  <c r="I141" i="1"/>
  <c r="I123" i="1"/>
  <c r="I117" i="1"/>
  <c r="I105" i="1"/>
  <c r="I93" i="1"/>
  <c r="I75" i="1"/>
  <c r="I69" i="1"/>
  <c r="I51" i="1"/>
  <c r="I45" i="1"/>
  <c r="I27" i="1"/>
  <c r="I21" i="1"/>
  <c r="I259" i="1"/>
  <c r="I187" i="1"/>
  <c r="I115" i="1"/>
  <c r="I91" i="1"/>
  <c r="I308" i="1"/>
  <c r="I284" i="1"/>
  <c r="I260" i="1"/>
  <c r="I188" i="1"/>
  <c r="I164" i="1"/>
  <c r="I140" i="1"/>
  <c r="I116" i="1"/>
  <c r="I92" i="1"/>
  <c r="I68" i="1"/>
  <c r="I44" i="1"/>
  <c r="I142" i="1"/>
  <c r="I192" i="1"/>
  <c r="I24" i="1"/>
  <c r="I337" i="1"/>
  <c r="I265" i="1"/>
  <c r="I193" i="1"/>
  <c r="I145" i="1"/>
  <c r="I121" i="1"/>
  <c r="I73" i="1"/>
  <c r="I49" i="1"/>
  <c r="I25" i="1"/>
  <c r="I243" i="1"/>
  <c r="I99" i="1"/>
  <c r="I4" i="1"/>
  <c r="I340" i="1"/>
  <c r="I268" i="1"/>
  <c r="I244" i="1"/>
  <c r="I220" i="1"/>
  <c r="I196" i="1"/>
  <c r="I172" i="1"/>
  <c r="I148" i="1"/>
  <c r="I100" i="1"/>
  <c r="I76" i="1"/>
  <c r="I52" i="1"/>
  <c r="I191" i="1"/>
  <c r="I269" i="1"/>
  <c r="I342" i="1"/>
  <c r="I270" i="1"/>
  <c r="I246" i="1"/>
  <c r="I222" i="1"/>
  <c r="I198" i="1"/>
  <c r="I174" i="1"/>
  <c r="I126" i="1"/>
  <c r="I30" i="1"/>
  <c r="I195" i="1"/>
  <c r="I221" i="1"/>
  <c r="I29" i="1"/>
  <c r="I343" i="1"/>
  <c r="I319" i="1"/>
  <c r="I271" i="1"/>
  <c r="I247" i="1"/>
  <c r="I223" i="1"/>
  <c r="I199" i="1"/>
  <c r="I175" i="1"/>
  <c r="I127" i="1"/>
  <c r="I190" i="1"/>
  <c r="I345" i="1"/>
  <c r="I321" i="1"/>
  <c r="I297" i="1"/>
  <c r="I273" i="1"/>
  <c r="I249" i="1"/>
  <c r="I225" i="1"/>
  <c r="I201" i="1"/>
  <c r="I129" i="1"/>
  <c r="I81" i="1"/>
  <c r="I57" i="1"/>
  <c r="I33" i="1"/>
  <c r="I189" i="1"/>
  <c r="I74" i="1"/>
  <c r="I344" i="1"/>
  <c r="I200" i="1"/>
  <c r="I12" i="1"/>
  <c r="I346" i="1"/>
  <c r="I322" i="1"/>
  <c r="I298" i="1"/>
  <c r="I274" i="1"/>
  <c r="I250" i="1"/>
  <c r="I226" i="1"/>
  <c r="I202" i="1"/>
  <c r="I178" i="1"/>
  <c r="I154" i="1"/>
  <c r="I130" i="1"/>
  <c r="I106" i="1"/>
  <c r="I82" i="1"/>
  <c r="I58" i="1"/>
  <c r="I34" i="1"/>
  <c r="I245" i="1"/>
  <c r="I347" i="1"/>
  <c r="I299" i="1"/>
  <c r="I227" i="1"/>
  <c r="I155" i="1"/>
  <c r="I131" i="1"/>
  <c r="I107" i="1"/>
  <c r="I83" i="1"/>
  <c r="I59" i="1"/>
  <c r="I35" i="1"/>
  <c r="I77" i="1"/>
  <c r="I224" i="1"/>
  <c r="I13" i="1"/>
  <c r="I323" i="1"/>
  <c r="I275" i="1"/>
  <c r="I203" i="1"/>
  <c r="I14" i="1"/>
  <c r="I348" i="1"/>
  <c r="I324" i="1"/>
  <c r="I300" i="1"/>
  <c r="I276" i="1"/>
  <c r="I252" i="1"/>
  <c r="I228" i="1"/>
  <c r="I204" i="1"/>
  <c r="I156" i="1"/>
  <c r="I132" i="1"/>
  <c r="I108" i="1"/>
  <c r="I84" i="1"/>
  <c r="I60" i="1"/>
  <c r="I36" i="1"/>
  <c r="I37" i="1"/>
  <c r="G362" i="1"/>
  <c r="I98" i="1"/>
  <c r="I277" i="1"/>
  <c r="I205" i="1"/>
  <c r="I157" i="1"/>
  <c r="I350" i="1"/>
  <c r="I278" i="1"/>
  <c r="I230" i="1"/>
  <c r="I134" i="1"/>
  <c r="I86" i="1"/>
  <c r="I38" i="1"/>
  <c r="I266" i="1"/>
  <c r="I341" i="1"/>
  <c r="I15" i="1"/>
  <c r="I133" i="1"/>
  <c r="I326" i="1"/>
  <c r="I302" i="1"/>
  <c r="I206" i="1"/>
  <c r="I158" i="1"/>
  <c r="I62" i="1"/>
  <c r="I17" i="1"/>
  <c r="I351" i="1"/>
  <c r="I327" i="1"/>
  <c r="I303" i="1"/>
  <c r="I279" i="1"/>
  <c r="I255" i="1"/>
  <c r="I231" i="1"/>
  <c r="I207" i="1"/>
  <c r="I159" i="1"/>
  <c r="I135" i="1"/>
  <c r="I111" i="1"/>
  <c r="I87" i="1"/>
  <c r="I63" i="1"/>
  <c r="I39" i="1"/>
  <c r="I272" i="1"/>
  <c r="I349" i="1"/>
  <c r="I85" i="1"/>
  <c r="I18" i="1"/>
  <c r="I352" i="1"/>
  <c r="I328" i="1"/>
  <c r="I304" i="1"/>
  <c r="I280" i="1"/>
  <c r="I256" i="1"/>
  <c r="I232" i="1"/>
  <c r="I208" i="1"/>
  <c r="I184" i="1"/>
  <c r="I160" i="1"/>
  <c r="I136" i="1"/>
  <c r="I112" i="1"/>
  <c r="I88" i="1"/>
  <c r="I64" i="1"/>
  <c r="I40" i="1"/>
  <c r="I219" i="1"/>
  <c r="I80" i="1"/>
  <c r="I325" i="1"/>
  <c r="I229" i="1"/>
  <c r="I61" i="1"/>
  <c r="I301" i="1"/>
  <c r="I109" i="1"/>
  <c r="I16" i="1"/>
  <c r="I353" i="1"/>
  <c r="I329" i="1"/>
  <c r="I305" i="1"/>
  <c r="I281" i="1"/>
  <c r="I233" i="1"/>
  <c r="I209" i="1"/>
  <c r="I185" i="1"/>
  <c r="I161" i="1"/>
  <c r="I137" i="1"/>
  <c r="I113" i="1"/>
  <c r="I89" i="1"/>
  <c r="I65" i="1"/>
  <c r="I41" i="1"/>
  <c r="I20" i="1"/>
  <c r="I354" i="1"/>
  <c r="I330" i="1"/>
  <c r="I306" i="1"/>
  <c r="I282" i="1"/>
  <c r="I258" i="1"/>
  <c r="I234" i="1"/>
  <c r="I210" i="1"/>
  <c r="I186" i="1"/>
  <c r="I162" i="1"/>
  <c r="I138" i="1"/>
  <c r="I114" i="1"/>
  <c r="I90" i="1"/>
  <c r="I66" i="1"/>
  <c r="I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cungelova</author>
  </authors>
  <commentList>
    <comment ref="E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Počet bytov: </t>
        </r>
        <r>
          <rPr>
            <sz val="9"/>
            <color indexed="81"/>
            <rFont val="Tahoma"/>
            <family val="2"/>
            <charset val="238"/>
          </rPr>
          <t xml:space="preserve">
Je to povinný údaj, len ak si klient dojednáva poistenie zodpovednosti - VARIANT 2 (pripoistenie zodpovednosti z vlast. bytov), nakoľko údaj vstupuje do výpočtu poistného (výpočet ráta so sadzbou pre počet bytov v BD do 50 a nad 50) 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Počet výťahov:</t>
        </r>
        <r>
          <rPr>
            <sz val="9"/>
            <color indexed="81"/>
            <rFont val="Tahoma"/>
            <family val="2"/>
            <charset val="238"/>
          </rPr>
          <t xml:space="preserve">
Tieto údaje nemusia byť vždy striktne vyplnené, nakoľko nevstupujú do výpočtu poistného. Ak nebudú vyplnené, nie je to až taký veľký problém. Ideálne je však, ak by vyplnené boli.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Počet kotolní:</t>
        </r>
        <r>
          <rPr>
            <sz val="9"/>
            <color indexed="81"/>
            <rFont val="Tahoma"/>
            <family val="2"/>
            <charset val="238"/>
          </rPr>
          <t xml:space="preserve">
Tieto údaje nemusia byť vždy striktne vyplnené, nakoľko nevstupujú do výpočtu poistného. Ak nebudú vyplnené, nie je to až taký veľký problém.  Ideálne je však, ak by vyplnené boli. </t>
        </r>
      </text>
    </comment>
    <comment ref="I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Vyplniť: </t>
        </r>
        <r>
          <rPr>
            <sz val="9"/>
            <color indexed="81"/>
            <rFont val="Tahoma"/>
            <family val="2"/>
            <charset val="238"/>
          </rPr>
          <t>buď pre všetky BD "nie", alebo pre všetkx BD "áno" (lebo to bude treba rozbíjať okrem PSČ aj na indexovať / neindexovať)</t>
        </r>
      </text>
    </comment>
    <comment ref="AD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Zodpovednosť:
</t>
        </r>
        <r>
          <rPr>
            <sz val="9"/>
            <color indexed="81"/>
            <rFont val="Tahoma"/>
            <family val="2"/>
            <charset val="238"/>
          </rPr>
          <t xml:space="preserve">Zadaná PS za jednotlivé bytové domy musí byť rovnaká. </t>
        </r>
      </text>
    </comment>
    <comment ref="AE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Vyplniť:
</t>
        </r>
        <r>
          <rPr>
            <sz val="9"/>
            <color indexed="81"/>
            <rFont val="Tahoma"/>
            <family val="2"/>
            <charset val="238"/>
          </rPr>
          <t xml:space="preserve">ano / nie
*Ak si klient zvolí túto možnosť, musí byť povinne vyplnený údaj - Počet bytov. </t>
        </r>
      </text>
    </comment>
  </commentList>
</comments>
</file>

<file path=xl/sharedStrings.xml><?xml version="1.0" encoding="utf-8"?>
<sst xmlns="http://schemas.openxmlformats.org/spreadsheetml/2006/main" count="977" uniqueCount="456">
  <si>
    <t>Blok</t>
  </si>
  <si>
    <t>Ulica</t>
  </si>
  <si>
    <t>Mesto</t>
  </si>
  <si>
    <t>Rok</t>
  </si>
  <si>
    <t>Hodnota</t>
  </si>
  <si>
    <t>Obnova</t>
  </si>
  <si>
    <t>SPOLU</t>
  </si>
  <si>
    <t>Mat.Slov.20-24</t>
  </si>
  <si>
    <t>PREŠOV</t>
  </si>
  <si>
    <t>Mat.slov.6</t>
  </si>
  <si>
    <t>Vl.Clem.1-6</t>
  </si>
  <si>
    <t>Vl.Clem.10-14</t>
  </si>
  <si>
    <t>Volgogradská 2</t>
  </si>
  <si>
    <t>Volgogradská 4</t>
  </si>
  <si>
    <t>Volgogr.20-26</t>
  </si>
  <si>
    <t>Volgogr.40-46</t>
  </si>
  <si>
    <t>Volgogr.66-86</t>
  </si>
  <si>
    <t>Volgogradská 92</t>
  </si>
  <si>
    <t>Volgogradská 94</t>
  </si>
  <si>
    <t>Mukačevská 2</t>
  </si>
  <si>
    <t>Mukačevská 4</t>
  </si>
  <si>
    <t>Mukačevská 14</t>
  </si>
  <si>
    <t>Mukačev.31-39</t>
  </si>
  <si>
    <t>Mukačev.53-57</t>
  </si>
  <si>
    <t>17.nov.180-194</t>
  </si>
  <si>
    <t>Pavl.nám.19-21</t>
  </si>
  <si>
    <t>Pavl.nám.16-18</t>
  </si>
  <si>
    <t>Vajanského 12</t>
  </si>
  <si>
    <t>Vranovská 12.14</t>
  </si>
  <si>
    <t>N.ŠEBASTOVÁ</t>
  </si>
  <si>
    <t>SDH 13,15</t>
  </si>
  <si>
    <t>SDH 17-25</t>
  </si>
  <si>
    <t>J.Borodáča 7-11</t>
  </si>
  <si>
    <t>M.Čulena 26-32</t>
  </si>
  <si>
    <t>Levočská 71-79</t>
  </si>
  <si>
    <t>J.Kráľa 1,2</t>
  </si>
  <si>
    <t>Veľký Šariš</t>
  </si>
  <si>
    <t>J.Borodáča13-15</t>
  </si>
  <si>
    <t>M.Čulena 18-24</t>
  </si>
  <si>
    <t>Levočská 85-93</t>
  </si>
  <si>
    <t>Októbrová 65-73</t>
  </si>
  <si>
    <t>Haburská 6,8</t>
  </si>
  <si>
    <t>Októbrová 75-83</t>
  </si>
  <si>
    <t>Čs.armády 17,19</t>
  </si>
  <si>
    <t>Levočská 49-53</t>
  </si>
  <si>
    <t>Čs.armády 9-15</t>
  </si>
  <si>
    <t>Čs.armády 1-7</t>
  </si>
  <si>
    <t>Záhradná 1,3</t>
  </si>
  <si>
    <t>Záhrad.23,25,27</t>
  </si>
  <si>
    <t>Záhradná 15,17</t>
  </si>
  <si>
    <t>Čapajevova 35</t>
  </si>
  <si>
    <t>Ku amfit.15</t>
  </si>
  <si>
    <t>Royova 3</t>
  </si>
  <si>
    <t>Záhradná 19,21</t>
  </si>
  <si>
    <t>Janoušk.22-26</t>
  </si>
  <si>
    <t>Ku amfiteátru 1</t>
  </si>
  <si>
    <t>Ku amfiteátru</t>
  </si>
  <si>
    <t>Vodárenská 1</t>
  </si>
  <si>
    <t>Vodárenská 2</t>
  </si>
  <si>
    <t>Radatice</t>
  </si>
  <si>
    <t>BZENOV</t>
  </si>
  <si>
    <t>Ražňany</t>
  </si>
  <si>
    <t>RAŽŇANY</t>
  </si>
  <si>
    <t>Svinia 220</t>
  </si>
  <si>
    <t>SVINIA</t>
  </si>
  <si>
    <t>Štúrova 11</t>
  </si>
  <si>
    <t>LIPANY</t>
  </si>
  <si>
    <t>Červenica 113</t>
  </si>
  <si>
    <t>ČERVENICA</t>
  </si>
  <si>
    <t>Moyzesova 15</t>
  </si>
  <si>
    <t>Peč.Nová Ves</t>
  </si>
  <si>
    <t>PEČOVSKÁ N.VES</t>
  </si>
  <si>
    <t>Chmin. N. Ves</t>
  </si>
  <si>
    <t>CHMIN. N. VES</t>
  </si>
  <si>
    <t>Lesnícka 12</t>
  </si>
  <si>
    <t>Bajerov</t>
  </si>
  <si>
    <t>BAJEROV</t>
  </si>
  <si>
    <t>Brezovica</t>
  </si>
  <si>
    <t>BREZOVICA</t>
  </si>
  <si>
    <t>N.Sv.Mart.22,24</t>
  </si>
  <si>
    <t>N.Sv.Mart.32-36</t>
  </si>
  <si>
    <t>N.Sv.Mart,38-44</t>
  </si>
  <si>
    <t>Komensk.34,35</t>
  </si>
  <si>
    <t>SABINOV</t>
  </si>
  <si>
    <t>N.Sv.Mart.43-49</t>
  </si>
  <si>
    <t>Solivar.33-35</t>
  </si>
  <si>
    <t>Solivar.37-39</t>
  </si>
  <si>
    <t>Solivar.41-43</t>
  </si>
  <si>
    <t>N.Sv.Mart.67-71</t>
  </si>
  <si>
    <t>N.Sv.Mart.75,77</t>
  </si>
  <si>
    <t>Školská 25-27</t>
  </si>
  <si>
    <t>VEĽKÝ ŠARIŠ</t>
  </si>
  <si>
    <t>N.Sv.Mart.57-61</t>
  </si>
  <si>
    <t>Ružová 48-50</t>
  </si>
  <si>
    <t>Ružová 45-47</t>
  </si>
  <si>
    <t>N.Sv.Mart.87-93</t>
  </si>
  <si>
    <t>Prostějov.16-24</t>
  </si>
  <si>
    <t>Prostějov.26-34</t>
  </si>
  <si>
    <t>Prostějov.9-21</t>
  </si>
  <si>
    <t>Prostějov.40-48</t>
  </si>
  <si>
    <t>Prostějov.50-60</t>
  </si>
  <si>
    <t>Prostějov.62-72</t>
  </si>
  <si>
    <t>Prostějov.95</t>
  </si>
  <si>
    <t>Bajkalská 8-12</t>
  </si>
  <si>
    <t>Bajkalská 2-6</t>
  </si>
  <si>
    <t>Bajkalská 14-20</t>
  </si>
  <si>
    <t>Bajkalská 22-26</t>
  </si>
  <si>
    <t>Tomašik.16-28</t>
  </si>
  <si>
    <t>Tomašik.30-42</t>
  </si>
  <si>
    <t>Bajkalská 21,23</t>
  </si>
  <si>
    <t>P.O.Hviezd. 1-3</t>
  </si>
  <si>
    <t>P.O.Hviezd. 4-6</t>
  </si>
  <si>
    <t>Mat.slov.26-28</t>
  </si>
  <si>
    <t>P.O.Hviezd.10,1</t>
  </si>
  <si>
    <t>A.Sládkov. 1,2</t>
  </si>
  <si>
    <t>A.Sládkov. 3,4</t>
  </si>
  <si>
    <t>A.Sládkoviča 6</t>
  </si>
  <si>
    <t>A.Sládkoviča 7</t>
  </si>
  <si>
    <t>A.Sládkoviča 8</t>
  </si>
  <si>
    <t>A.Sládkoviča 9</t>
  </si>
  <si>
    <t>Obr.mieru 70,72</t>
  </si>
  <si>
    <t>Nábrežná 10</t>
  </si>
  <si>
    <t>Požiarnická 19</t>
  </si>
  <si>
    <t>Požiarnická 21</t>
  </si>
  <si>
    <t>Požiarnická 23</t>
  </si>
  <si>
    <t>Požiarnická 25</t>
  </si>
  <si>
    <t>Požiarnická 27</t>
  </si>
  <si>
    <t>Grešova 2-12</t>
  </si>
  <si>
    <t>Grešova 14,16</t>
  </si>
  <si>
    <t>Vajanského 2-6</t>
  </si>
  <si>
    <t>Grešova 18,20</t>
  </si>
  <si>
    <t>M.Čulena 29-33</t>
  </si>
  <si>
    <t>M.Čulena 35-39</t>
  </si>
  <si>
    <t>M.Čulena 41-45</t>
  </si>
  <si>
    <t>M.Čulena 47-51</t>
  </si>
  <si>
    <t>Štúrova 33-37</t>
  </si>
  <si>
    <t>Lesnícka 16-18</t>
  </si>
  <si>
    <t>Lesnícka 20-22</t>
  </si>
  <si>
    <t>Lesnícka 24-28</t>
  </si>
  <si>
    <t>Lesnícka 30-34</t>
  </si>
  <si>
    <t>Palárikova 8</t>
  </si>
  <si>
    <t>Palárikova 3</t>
  </si>
  <si>
    <t>Palárikova 2</t>
  </si>
  <si>
    <t>Tehelná</t>
  </si>
  <si>
    <t>Komenskeho 1,3</t>
  </si>
  <si>
    <t>Štúrova 19</t>
  </si>
  <si>
    <t>Štúrova 17</t>
  </si>
  <si>
    <t>Štúrova 7</t>
  </si>
  <si>
    <t>Štúrova 5</t>
  </si>
  <si>
    <t>Štúrova 3</t>
  </si>
  <si>
    <t>Štúrova 1</t>
  </si>
  <si>
    <t>Štúrova 13</t>
  </si>
  <si>
    <t>Štúrova 9</t>
  </si>
  <si>
    <t>Komensk.10-12</t>
  </si>
  <si>
    <t>Komensk.15-17</t>
  </si>
  <si>
    <t>Komensk.25,26</t>
  </si>
  <si>
    <t>Komensk.27,28</t>
  </si>
  <si>
    <t>9. mája 3-6</t>
  </si>
  <si>
    <t>9. mája</t>
  </si>
  <si>
    <t>9.mája</t>
  </si>
  <si>
    <t>SDH 5,7</t>
  </si>
  <si>
    <t>SDH 9,11</t>
  </si>
  <si>
    <t>9. mája 19,20</t>
  </si>
  <si>
    <t>Sabinov.23-33</t>
  </si>
  <si>
    <t>Sabinovská 4-14</t>
  </si>
  <si>
    <t>Kotrádova 4</t>
  </si>
  <si>
    <t>J.Kráľa 3,4</t>
  </si>
  <si>
    <t>M.Nešpora 11-15</t>
  </si>
  <si>
    <t>M.Nešpora 17-21</t>
  </si>
  <si>
    <t>M.Nešpora 23-27</t>
  </si>
  <si>
    <t>M.Nešpora 4-20</t>
  </si>
  <si>
    <t>M.Nešpora 35-39</t>
  </si>
  <si>
    <t>M.Nešpora 47-51</t>
  </si>
  <si>
    <t>M.Nešpora 36,38</t>
  </si>
  <si>
    <t>M.Nešpora 31</t>
  </si>
  <si>
    <t>P.Horova 6-11</t>
  </si>
  <si>
    <t>P.Horova 12-17</t>
  </si>
  <si>
    <t>A.Matušku 1,3,5</t>
  </si>
  <si>
    <t>A.Matušku 2-12</t>
  </si>
  <si>
    <t>Zimná 2-12</t>
  </si>
  <si>
    <t>A.G.Svobodu 24</t>
  </si>
  <si>
    <t>Popradská 4,5,6</t>
  </si>
  <si>
    <t>Dargovská 4,5,6</t>
  </si>
  <si>
    <t>Oravská 1,2,3</t>
  </si>
  <si>
    <t>Dargovská 1,2,3</t>
  </si>
  <si>
    <t>M.Benku 1</t>
  </si>
  <si>
    <t>M.Benku 3</t>
  </si>
  <si>
    <t>A.G.Svob.28-36</t>
  </si>
  <si>
    <t>A.G.Svob.38-42</t>
  </si>
  <si>
    <t>M.Benku 2,4</t>
  </si>
  <si>
    <t>L.Novom.2,4</t>
  </si>
  <si>
    <t>L.Novom.6,8,10</t>
  </si>
  <si>
    <t>Solivar.67-71</t>
  </si>
  <si>
    <t>Smreková 1,3</t>
  </si>
  <si>
    <t>Smreková 5,7,9</t>
  </si>
  <si>
    <t>Smreková 11,13</t>
  </si>
  <si>
    <t>Dubová 2,4,6</t>
  </si>
  <si>
    <t>Dubová 8,10</t>
  </si>
  <si>
    <t>Dubová 1,3,5</t>
  </si>
  <si>
    <t>Dubová 7,9,11</t>
  </si>
  <si>
    <t>Dubová 13,15</t>
  </si>
  <si>
    <t>Višňová 1-5</t>
  </si>
  <si>
    <t>Federátov 2,4,6</t>
  </si>
  <si>
    <t>Federátov 1,3,5</t>
  </si>
  <si>
    <t>Federátov 7-13</t>
  </si>
  <si>
    <t>Justičná 2,4,6</t>
  </si>
  <si>
    <t>Justičná 1,3,5</t>
  </si>
  <si>
    <t>Justičná 8-12</t>
  </si>
  <si>
    <t>Justičná 7,9</t>
  </si>
  <si>
    <t>Bernolákova 1-9</t>
  </si>
  <si>
    <t>Bernolák.2-12</t>
  </si>
  <si>
    <t>Šoltésovej 1-6</t>
  </si>
  <si>
    <t>Šoltésovej 7,8</t>
  </si>
  <si>
    <t>Vansovej 11-14</t>
  </si>
  <si>
    <t>Vansovej 10</t>
  </si>
  <si>
    <t>Bernolákova 15</t>
  </si>
  <si>
    <t>Vansovej 4,5,6</t>
  </si>
  <si>
    <t>Bernolákova 13</t>
  </si>
  <si>
    <t>Vansovej 9</t>
  </si>
  <si>
    <t>Bernolákova 11</t>
  </si>
  <si>
    <t>Šrobárova 4-7</t>
  </si>
  <si>
    <t>Šrobárova 1-3</t>
  </si>
  <si>
    <t>Šrobár.15,16,17</t>
  </si>
  <si>
    <t>Šrobárova 11-14</t>
  </si>
  <si>
    <t>Jurkovič.12,13</t>
  </si>
  <si>
    <t>Jurkovič.14-16</t>
  </si>
  <si>
    <t>Jurkovič.1,2</t>
  </si>
  <si>
    <t>Jurkovič.3-8</t>
  </si>
  <si>
    <t>Jurkovič.9-11</t>
  </si>
  <si>
    <t>Karpatská 8</t>
  </si>
  <si>
    <t>Karpatská 1,2,3</t>
  </si>
  <si>
    <t>Karpatská 4-7</t>
  </si>
  <si>
    <t>Karpatská 9</t>
  </si>
  <si>
    <t>Karpatská 11</t>
  </si>
  <si>
    <t>Karpatská 10</t>
  </si>
  <si>
    <t>Exnárova 16-19</t>
  </si>
  <si>
    <t>Exnárova 13-15</t>
  </si>
  <si>
    <t>Exnárova 10-12</t>
  </si>
  <si>
    <t>Exnárova 1-4</t>
  </si>
  <si>
    <t>Exnárova 32-35</t>
  </si>
  <si>
    <t>Exnárova 29-31</t>
  </si>
  <si>
    <t>Exnárova 24-26</t>
  </si>
  <si>
    <t>Exnárova 22,23</t>
  </si>
  <si>
    <t>Magurská 8,10</t>
  </si>
  <si>
    <t>Magurská 4,6</t>
  </si>
  <si>
    <t>Magur.2,Ďumb.1</t>
  </si>
  <si>
    <t>Ďumbierska 3,5</t>
  </si>
  <si>
    <t>Ďumbierska 7-11</t>
  </si>
  <si>
    <t>Ďumbier.13,15</t>
  </si>
  <si>
    <t>Ďumbier.14,16</t>
  </si>
  <si>
    <t>Ďumbierska 6,8</t>
  </si>
  <si>
    <t>Ďumbier.10,12</t>
  </si>
  <si>
    <t>Ďumbierska 2,4</t>
  </si>
  <si>
    <t>Ďumbier.17,19</t>
  </si>
  <si>
    <t>Kozmonautov 6,8</t>
  </si>
  <si>
    <t>Karpatská 19</t>
  </si>
  <si>
    <t>Sibírska 1,3,5</t>
  </si>
  <si>
    <t>Sibírska 7,9</t>
  </si>
  <si>
    <t>Sibír.11,13</t>
  </si>
  <si>
    <t>Sibír.15,17,19</t>
  </si>
  <si>
    <t>Sibírska 21,23</t>
  </si>
  <si>
    <t>Sibírska 25,27</t>
  </si>
  <si>
    <t>Sibírska 29,31</t>
  </si>
  <si>
    <t>Sibírska 33,35</t>
  </si>
  <si>
    <t>Sibír.16,18,20</t>
  </si>
  <si>
    <t>Sibírska 28,30</t>
  </si>
  <si>
    <t>Čergovská 10,12</t>
  </si>
  <si>
    <t>Čergovská 6,8</t>
  </si>
  <si>
    <t>Čergovská 2,4</t>
  </si>
  <si>
    <t>Magurská 1,3,5</t>
  </si>
  <si>
    <t>Magurská 7,9,11</t>
  </si>
  <si>
    <t>Čergov.16,18,20</t>
  </si>
  <si>
    <t>Magurská 12,14</t>
  </si>
  <si>
    <t>Čergovská 26,28</t>
  </si>
  <si>
    <t>Torysa 247</t>
  </si>
  <si>
    <t>TORYSA</t>
  </si>
  <si>
    <t>Červenica 114</t>
  </si>
  <si>
    <t>PEČOV. N. VES</t>
  </si>
  <si>
    <t>Rožkovany 101</t>
  </si>
  <si>
    <t>Jarkova 8</t>
  </si>
  <si>
    <t>Jarkova 32</t>
  </si>
  <si>
    <t>Moyzesova 27</t>
  </si>
  <si>
    <t>Moyzesova 29</t>
  </si>
  <si>
    <t>Peč.N.Ves 488</t>
  </si>
  <si>
    <t>PEČ.N.VES</t>
  </si>
  <si>
    <t>Pod Hrádkom 29</t>
  </si>
  <si>
    <t>V.Šebastová 218</t>
  </si>
  <si>
    <t>Strážnická 24</t>
  </si>
  <si>
    <t>17.nov.23,24</t>
  </si>
  <si>
    <t>Murgašova 13,14</t>
  </si>
  <si>
    <t>Murgašova 7,8</t>
  </si>
  <si>
    <t>Kapušany 443</t>
  </si>
  <si>
    <t>KAPUŠANY</t>
  </si>
  <si>
    <t>Záhradná 47</t>
  </si>
  <si>
    <t>KRIVANY</t>
  </si>
  <si>
    <t>Široké 508</t>
  </si>
  <si>
    <t>ŠIROKÉ</t>
  </si>
  <si>
    <t>Široké 509</t>
  </si>
  <si>
    <t>Bzenov 105</t>
  </si>
  <si>
    <t>Bzenov 106</t>
  </si>
  <si>
    <t>Pod Hrádkom 27</t>
  </si>
  <si>
    <t>Dulová Ves 149</t>
  </si>
  <si>
    <t>DULOVÁ VES</t>
  </si>
  <si>
    <t>Jarková 13/222</t>
  </si>
  <si>
    <t>Záhradná 48</t>
  </si>
  <si>
    <t>Červenica 132</t>
  </si>
  <si>
    <t>TUHRINÁ</t>
  </si>
  <si>
    <t>Široké 510</t>
  </si>
  <si>
    <t>Ruská N.Ves 211</t>
  </si>
  <si>
    <t>Kojatice 180</t>
  </si>
  <si>
    <t>Široké 511</t>
  </si>
  <si>
    <t>Chmiňany 131</t>
  </si>
  <si>
    <t>Ľubovec</t>
  </si>
  <si>
    <t>Záhradné</t>
  </si>
  <si>
    <t>Mat.slov.1-5</t>
  </si>
  <si>
    <t>Chmeľov 216</t>
  </si>
  <si>
    <t>Peč.N Ves 564</t>
  </si>
  <si>
    <t>Gregorovce 217</t>
  </si>
  <si>
    <t>UZOVCE</t>
  </si>
  <si>
    <t>Malý Slivník 56</t>
  </si>
  <si>
    <t>TERŇA</t>
  </si>
  <si>
    <t>Chm.Jakubovany</t>
  </si>
  <si>
    <t>Mat.slov.15-18</t>
  </si>
  <si>
    <t>Rokycany 109</t>
  </si>
  <si>
    <t>Prešovská 16-18</t>
  </si>
  <si>
    <t>Rožkovany 102</t>
  </si>
  <si>
    <t>Petrovany 404</t>
  </si>
  <si>
    <t>PETROVANY</t>
  </si>
  <si>
    <t>Podhorany 115</t>
  </si>
  <si>
    <t>Uzov.Šalgov 144</t>
  </si>
  <si>
    <t>Puškinova 1-3</t>
  </si>
  <si>
    <t>Záhradné 247</t>
  </si>
  <si>
    <t>ZÁHRADNÉ</t>
  </si>
  <si>
    <t>Rokycany 110</t>
  </si>
  <si>
    <t xml:space="preserve"> ROKYCANY</t>
  </si>
  <si>
    <t>Puškinova 19,20</t>
  </si>
  <si>
    <t>Pod Kopan.13-17</t>
  </si>
  <si>
    <t>Pod Kopan.1-5</t>
  </si>
  <si>
    <t>Puškinova 21,22</t>
  </si>
  <si>
    <t>Pod Kopan.7-11</t>
  </si>
  <si>
    <t>Križovany</t>
  </si>
  <si>
    <t>17.nov.74-77</t>
  </si>
  <si>
    <t>17.nov.72,73</t>
  </si>
  <si>
    <t>Šar.Dravce 256</t>
  </si>
  <si>
    <t>ŠAR. DRAVCE</t>
  </si>
  <si>
    <t>Uzov.Šalgov 145</t>
  </si>
  <si>
    <t>Šar.Dravce 257</t>
  </si>
  <si>
    <t>Fintice 1</t>
  </si>
  <si>
    <t>FINTICE</t>
  </si>
  <si>
    <t>Jarková 14/223</t>
  </si>
  <si>
    <t>Weberova 6,8</t>
  </si>
  <si>
    <t>Hviezdoslav.2-6</t>
  </si>
  <si>
    <t>Štefánikova 11-</t>
  </si>
  <si>
    <t>Lomnická 4-10</t>
  </si>
  <si>
    <t>Urx.6,Lomn.2</t>
  </si>
  <si>
    <t>Lomnická 24-28</t>
  </si>
  <si>
    <t>Lomnická 18-22</t>
  </si>
  <si>
    <t>Lomnická 16</t>
  </si>
  <si>
    <t>Lomnická 14</t>
  </si>
  <si>
    <t>Lomn.12,Šv.47,9</t>
  </si>
  <si>
    <t>Roy.1,Šváb.51</t>
  </si>
  <si>
    <t>Royova 4,6</t>
  </si>
  <si>
    <t>Roy.2,Šv.53,55</t>
  </si>
  <si>
    <t>Švábska 57,59</t>
  </si>
  <si>
    <t>Važecká 2,4</t>
  </si>
  <si>
    <t>Švábska 61</t>
  </si>
  <si>
    <t>Švábska 63,65,6</t>
  </si>
  <si>
    <t>Važecká 12</t>
  </si>
  <si>
    <t>Švábska 76,78</t>
  </si>
  <si>
    <t>Švábska 72,74</t>
  </si>
  <si>
    <t>Švábska 64-70</t>
  </si>
  <si>
    <t>Švábska 52,54</t>
  </si>
  <si>
    <t>Švábska 40-46</t>
  </si>
  <si>
    <t>Vihorlat.14-16</t>
  </si>
  <si>
    <t>Vihorlat.11,12,</t>
  </si>
  <si>
    <t>Vihorlat.8,9,10</t>
  </si>
  <si>
    <t>Vihorlat.1,2</t>
  </si>
  <si>
    <t>Jakubov.5,6</t>
  </si>
  <si>
    <t>Sibírska 6,8,10</t>
  </si>
  <si>
    <t>Sibírska 12,14</t>
  </si>
  <si>
    <t>17.nov.78-81</t>
  </si>
  <si>
    <t>Vihorlat.17,18</t>
  </si>
  <si>
    <t>Vihorlat.19,20</t>
  </si>
  <si>
    <t>Vihor.21,22,23</t>
  </si>
  <si>
    <t>Nezábudova 31</t>
  </si>
  <si>
    <t>Sabinov</t>
  </si>
  <si>
    <t>Čergovská 22,24</t>
  </si>
  <si>
    <t>Magurská 13-17</t>
  </si>
  <si>
    <t>ul.17.nov.51,52</t>
  </si>
  <si>
    <t>..55,SABINOV</t>
  </si>
  <si>
    <t>Pustá Dolina 20</t>
  </si>
  <si>
    <t>ELA Prešov</t>
  </si>
  <si>
    <t>Pustá Dolina 16</t>
  </si>
  <si>
    <t>LÝDIA Prešov</t>
  </si>
  <si>
    <t>Prostejovská 3</t>
  </si>
  <si>
    <t>Pustá Dolina 14</t>
  </si>
  <si>
    <t>JANA Prešov</t>
  </si>
  <si>
    <t>Slovenská 17</t>
  </si>
  <si>
    <t>Prešov</t>
  </si>
  <si>
    <t>koeficient</t>
  </si>
  <si>
    <t>VH 2014</t>
  </si>
  <si>
    <t>VH Union</t>
  </si>
  <si>
    <t>Zast. Plocha</t>
  </si>
  <si>
    <t>počet podlaží</t>
  </si>
  <si>
    <t>VH Klient</t>
  </si>
  <si>
    <t>Živel</t>
  </si>
  <si>
    <t>Voda</t>
  </si>
  <si>
    <t>Vandal</t>
  </si>
  <si>
    <t>lom výťahy</t>
  </si>
  <si>
    <t>Zodpovednosť</t>
  </si>
  <si>
    <t>Zodpod.</t>
  </si>
  <si>
    <t>Odcudz.</t>
  </si>
  <si>
    <t>Počet bytov</t>
  </si>
  <si>
    <t>cena bytu</t>
  </si>
  <si>
    <t>Por. číslo</t>
  </si>
  <si>
    <t>Bytové domy</t>
  </si>
  <si>
    <t>sklo</t>
  </si>
  <si>
    <t>Počet výťahov</t>
  </si>
  <si>
    <t>Počet kotolní</t>
  </si>
  <si>
    <t>lom kotolne</t>
  </si>
  <si>
    <t>Číslo PU</t>
  </si>
  <si>
    <t>Dátum</t>
  </si>
  <si>
    <t>Poisťovateľ</t>
  </si>
  <si>
    <t>rezerva</t>
  </si>
  <si>
    <t>Poistený</t>
  </si>
  <si>
    <t>LOB</t>
  </si>
  <si>
    <t>nepr. Blesk</t>
  </si>
  <si>
    <t>č.</t>
  </si>
  <si>
    <t>Adresa</t>
  </si>
  <si>
    <t>Poistná suma</t>
  </si>
  <si>
    <t>limit povodeň</t>
  </si>
  <si>
    <t>limit zemetrasenie</t>
  </si>
  <si>
    <t>Ročné poistné</t>
  </si>
  <si>
    <t>Limit plnenia</t>
  </si>
  <si>
    <t>Vodovodné škody</t>
  </si>
  <si>
    <t>Odcudzenie</t>
  </si>
  <si>
    <t>Vandalizmus</t>
  </si>
  <si>
    <t>Rozbitie skla</t>
  </si>
  <si>
    <t>Nepriamy úder blesku</t>
  </si>
  <si>
    <t>Lom stroja</t>
  </si>
  <si>
    <t>Limit plnenia - výťahy</t>
  </si>
  <si>
    <t>Limit plnenia - garážové brány</t>
  </si>
  <si>
    <t>Limit plnenia - ost. technológia</t>
  </si>
  <si>
    <t>Pripoistenie zodp. z vl. bytov</t>
  </si>
  <si>
    <t>Indexovať</t>
  </si>
  <si>
    <t>Ročné poistné za BD</t>
  </si>
  <si>
    <t>Názov Správcu</t>
  </si>
  <si>
    <t>IČO správcu</t>
  </si>
  <si>
    <t>PSČ</t>
  </si>
  <si>
    <t>ulica + mesto</t>
  </si>
  <si>
    <t xml:space="preserve"> - </t>
  </si>
  <si>
    <t xml:space="preserve"> -</t>
  </si>
  <si>
    <t>nie/ áno</t>
  </si>
  <si>
    <t>Beniakova 14, Bratislava</t>
  </si>
  <si>
    <t>Atmosférické zrážky</t>
  </si>
  <si>
    <t>Limit plnenia - kotolne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</si>
</sst>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#,##0.00\ [$€-41B];[Red]\-#,##0.00\ [$€-41B]"/>
    <numFmt numFmtId="166" formatCode="0.000"/>
    <numFmt numFmtId="167" formatCode="#,##0.00\ &quot;€&quot;"/>
    <numFmt numFmtId="168" formatCode="#,##0_ ;\-#,##0\ "/>
    <numFmt numFmtId="169" formatCode="_-* #,##0.00\ [$€-41B]_-;\-* #,##0.00\ [$€-41B]_-;_-* &quot;-&quot;??\ [$€-41B]_-;_-@_-"/>
  </numFmts>
  <fonts count="2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rgb="FFC0000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44" fontId="2" fillId="0" borderId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15" applyNumberFormat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8" fillId="11" borderId="18" applyNumberFormat="0" applyAlignment="0" applyProtection="0"/>
    <xf numFmtId="0" fontId="14" fillId="9" borderId="15" applyNumberFormat="0" applyAlignment="0" applyProtection="0"/>
    <xf numFmtId="0" fontId="17" fillId="0" borderId="17" applyNumberFormat="0" applyFill="0" applyAlignment="0" applyProtection="0"/>
    <xf numFmtId="0" fontId="13" fillId="8" borderId="0" applyNumberFormat="0" applyBorder="0" applyAlignment="0" applyProtection="0"/>
    <xf numFmtId="0" fontId="2" fillId="0" borderId="0"/>
    <xf numFmtId="0" fontId="2" fillId="0" borderId="0"/>
    <xf numFmtId="0" fontId="1" fillId="12" borderId="19" applyNumberFormat="0" applyFont="0" applyAlignment="0" applyProtection="0"/>
    <xf numFmtId="0" fontId="15" fillId="10" borderId="16" applyNumberFormat="0" applyAlignment="0" applyProtection="0"/>
    <xf numFmtId="0" fontId="7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" fillId="0" borderId="0"/>
  </cellStyleXfs>
  <cellXfs count="146">
    <xf numFmtId="0" fontId="0" fillId="0" borderId="0" xfId="0"/>
    <xf numFmtId="164" fontId="0" fillId="0" borderId="0" xfId="0" applyNumberFormat="1" applyFont="1"/>
    <xf numFmtId="49" fontId="0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0" xfId="0" applyNumberFormat="1"/>
    <xf numFmtId="0" fontId="0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4" fontId="4" fillId="0" borderId="0" xfId="1" applyFont="1"/>
    <xf numFmtId="0" fontId="0" fillId="0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4" fontId="4" fillId="0" borderId="2" xfId="1" applyFont="1" applyBorder="1"/>
    <xf numFmtId="3" fontId="0" fillId="2" borderId="2" xfId="0" applyNumberFormat="1" applyFill="1" applyBorder="1"/>
    <xf numFmtId="44" fontId="4" fillId="2" borderId="2" xfId="1" applyFont="1" applyFill="1" applyBorder="1"/>
    <xf numFmtId="168" fontId="4" fillId="5" borderId="2" xfId="1" applyNumberFormat="1" applyFont="1" applyFill="1" applyBorder="1" applyAlignment="1">
      <alignment horizontal="center"/>
    </xf>
    <xf numFmtId="167" fontId="0" fillId="0" borderId="2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4" fontId="4" fillId="0" borderId="4" xfId="1" applyFont="1" applyBorder="1"/>
    <xf numFmtId="3" fontId="0" fillId="2" borderId="4" xfId="0" applyNumberFormat="1" applyFill="1" applyBorder="1"/>
    <xf numFmtId="44" fontId="4" fillId="2" borderId="4" xfId="1" applyFont="1" applyFill="1" applyBorder="1"/>
    <xf numFmtId="168" fontId="4" fillId="5" borderId="4" xfId="1" applyNumberFormat="1" applyFont="1" applyFill="1" applyBorder="1" applyAlignment="1">
      <alignment horizontal="center"/>
    </xf>
    <xf numFmtId="169" fontId="4" fillId="5" borderId="4" xfId="1" applyNumberFormat="1" applyFont="1" applyFill="1" applyBorder="1"/>
    <xf numFmtId="167" fontId="0" fillId="0" borderId="4" xfId="0" applyNumberFormat="1" applyBorder="1"/>
    <xf numFmtId="0" fontId="3" fillId="2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0" fontId="4" fillId="4" borderId="5" xfId="1" applyNumberFormat="1" applyFont="1" applyFill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4" fontId="0" fillId="2" borderId="4" xfId="0" applyNumberFormat="1" applyFill="1" applyBorder="1"/>
    <xf numFmtId="4" fontId="0" fillId="2" borderId="2" xfId="0" applyNumberFormat="1" applyFill="1" applyBorder="1"/>
    <xf numFmtId="44" fontId="5" fillId="4" borderId="5" xfId="1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4" fontId="4" fillId="0" borderId="0" xfId="1" applyFont="1" applyAlignment="1">
      <alignment wrapText="1"/>
    </xf>
    <xf numFmtId="44" fontId="0" fillId="0" borderId="2" xfId="1" applyFont="1" applyBorder="1"/>
    <xf numFmtId="9" fontId="3" fillId="3" borderId="5" xfId="0" applyNumberFormat="1" applyFont="1" applyFill="1" applyBorder="1" applyAlignment="1">
      <alignment horizontal="center" vertical="center" wrapText="1"/>
    </xf>
    <xf numFmtId="167" fontId="0" fillId="3" borderId="4" xfId="0" applyNumberFormat="1" applyFill="1" applyBorder="1"/>
    <xf numFmtId="0" fontId="0" fillId="0" borderId="0" xfId="0" applyAlignment="1">
      <alignment vertical="center"/>
    </xf>
    <xf numFmtId="167" fontId="3" fillId="4" borderId="4" xfId="0" applyNumberFormat="1" applyFont="1" applyFill="1" applyBorder="1"/>
    <xf numFmtId="0" fontId="0" fillId="0" borderId="0" xfId="0" applyBorder="1"/>
    <xf numFmtId="0" fontId="3" fillId="0" borderId="0" xfId="0" applyFont="1" applyFill="1" applyBorder="1"/>
    <xf numFmtId="167" fontId="0" fillId="4" borderId="4" xfId="0" applyNumberForma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7" fontId="0" fillId="0" borderId="4" xfId="0" applyNumberFormat="1" applyBorder="1"/>
    <xf numFmtId="167" fontId="0" fillId="0" borderId="4" xfId="0" applyNumberFormat="1" applyBorder="1"/>
    <xf numFmtId="167" fontId="0" fillId="0" borderId="4" xfId="0" applyNumberFormat="1" applyFont="1" applyBorder="1"/>
    <xf numFmtId="167" fontId="0" fillId="0" borderId="4" xfId="0" applyNumberFormat="1" applyFont="1" applyFill="1" applyBorder="1"/>
    <xf numFmtId="167" fontId="0" fillId="0" borderId="4" xfId="0" applyNumberFormat="1" applyFill="1" applyBorder="1"/>
    <xf numFmtId="167" fontId="5" fillId="0" borderId="4" xfId="0" applyNumberFormat="1" applyFont="1" applyBorder="1"/>
    <xf numFmtId="167" fontId="0" fillId="0" borderId="4" xfId="0" applyNumberFormat="1" applyFont="1" applyBorder="1"/>
    <xf numFmtId="167" fontId="0" fillId="0" borderId="4" xfId="0" applyNumberFormat="1" applyFont="1" applyFill="1" applyBorder="1"/>
    <xf numFmtId="167" fontId="5" fillId="0" borderId="4" xfId="0" applyNumberFormat="1" applyFont="1" applyFill="1" applyBorder="1"/>
    <xf numFmtId="167" fontId="5" fillId="0" borderId="4" xfId="0" applyNumberFormat="1" applyFont="1" applyBorder="1"/>
    <xf numFmtId="167" fontId="0" fillId="0" borderId="4" xfId="0" applyNumberFormat="1" applyFont="1" applyBorder="1"/>
    <xf numFmtId="167" fontId="0" fillId="0" borderId="4" xfId="0" applyNumberFormat="1" applyFont="1" applyFill="1" applyBorder="1"/>
    <xf numFmtId="167" fontId="5" fillId="0" borderId="4" xfId="0" applyNumberFormat="1" applyFont="1" applyFill="1" applyBorder="1"/>
    <xf numFmtId="167" fontId="0" fillId="0" borderId="4" xfId="0" applyNumberFormat="1" applyBorder="1"/>
    <xf numFmtId="167" fontId="5" fillId="0" borderId="4" xfId="0" applyNumberFormat="1" applyFont="1" applyBorder="1"/>
    <xf numFmtId="167" fontId="0" fillId="0" borderId="4" xfId="0" applyNumberFormat="1" applyFont="1" applyBorder="1"/>
    <xf numFmtId="167" fontId="0" fillId="0" borderId="4" xfId="0" applyNumberFormat="1" applyFont="1" applyFill="1" applyBorder="1"/>
    <xf numFmtId="167" fontId="0" fillId="0" borderId="4" xfId="0" applyNumberFormat="1" applyFill="1" applyBorder="1"/>
    <xf numFmtId="167" fontId="0" fillId="3" borderId="4" xfId="0" applyNumberFormat="1" applyFill="1" applyBorder="1"/>
    <xf numFmtId="167" fontId="0" fillId="4" borderId="4" xfId="0" applyNumberFormat="1" applyFill="1" applyBorder="1"/>
    <xf numFmtId="168" fontId="2" fillId="5" borderId="2" xfId="1" applyNumberFormat="1" applyFont="1" applyFill="1" applyBorder="1" applyAlignment="1">
      <alignment horizontal="center"/>
    </xf>
    <xf numFmtId="168" fontId="2" fillId="5" borderId="4" xfId="1" applyNumberFormat="1" applyFont="1" applyFill="1" applyBorder="1" applyAlignment="1">
      <alignment horizontal="center"/>
    </xf>
    <xf numFmtId="167" fontId="0" fillId="0" borderId="4" xfId="0" applyNumberFormat="1" applyBorder="1"/>
    <xf numFmtId="167" fontId="0" fillId="0" borderId="4" xfId="0" applyNumberFormat="1" applyBorder="1" applyAlignment="1">
      <alignment horizontal="right"/>
    </xf>
    <xf numFmtId="167" fontId="0" fillId="0" borderId="4" xfId="0" applyNumberFormat="1" applyBorder="1"/>
    <xf numFmtId="167" fontId="0" fillId="0" borderId="4" xfId="0" applyNumberFormat="1" applyBorder="1"/>
    <xf numFmtId="167" fontId="0" fillId="0" borderId="4" xfId="0" applyNumberFormat="1" applyBorder="1"/>
    <xf numFmtId="167" fontId="0" fillId="0" borderId="4" xfId="0" applyNumberFormat="1" applyBorder="1"/>
    <xf numFmtId="167" fontId="0" fillId="3" borderId="4" xfId="0" applyNumberFormat="1" applyFill="1" applyBorder="1"/>
    <xf numFmtId="167" fontId="0" fillId="0" borderId="4" xfId="0" applyNumberFormat="1" applyBorder="1" applyAlignment="1">
      <alignment horizontal="center"/>
    </xf>
    <xf numFmtId="0" fontId="0" fillId="0" borderId="0" xfId="0" applyFill="1"/>
    <xf numFmtId="0" fontId="6" fillId="37" borderId="21" xfId="0" applyFont="1" applyFill="1" applyBorder="1" applyAlignment="1">
      <alignment horizontal="left"/>
    </xf>
    <xf numFmtId="0" fontId="6" fillId="37" borderId="22" xfId="0" applyFont="1" applyFill="1" applyBorder="1" applyAlignment="1">
      <alignment horizontal="center"/>
    </xf>
    <xf numFmtId="168" fontId="2" fillId="5" borderId="23" xfId="1" applyNumberFormat="1" applyFont="1" applyFill="1" applyBorder="1" applyAlignment="1">
      <alignment horizontal="center"/>
    </xf>
    <xf numFmtId="0" fontId="6" fillId="37" borderId="25" xfId="0" applyFont="1" applyFill="1" applyBorder="1" applyAlignment="1">
      <alignment horizontal="left"/>
    </xf>
    <xf numFmtId="0" fontId="6" fillId="37" borderId="26" xfId="0" applyFont="1" applyFill="1" applyBorder="1" applyAlignment="1">
      <alignment horizontal="center"/>
    </xf>
    <xf numFmtId="43" fontId="6" fillId="37" borderId="27" xfId="3" applyFont="1" applyFill="1" applyBorder="1" applyAlignment="1">
      <alignment horizontal="center"/>
    </xf>
    <xf numFmtId="0" fontId="6" fillId="37" borderId="2" xfId="0" applyFont="1" applyFill="1" applyBorder="1" applyAlignment="1">
      <alignment horizontal="left"/>
    </xf>
    <xf numFmtId="0" fontId="6" fillId="37" borderId="2" xfId="0" applyFont="1" applyFill="1" applyBorder="1" applyAlignment="1">
      <alignment horizontal="center"/>
    </xf>
    <xf numFmtId="43" fontId="6" fillId="37" borderId="2" xfId="3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/>
    <xf numFmtId="168" fontId="0" fillId="3" borderId="4" xfId="0" applyNumberFormat="1" applyFill="1" applyBorder="1" applyAlignment="1">
      <alignment horizontal="center"/>
    </xf>
    <xf numFmtId="167" fontId="0" fillId="3" borderId="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7" fontId="3" fillId="0" borderId="0" xfId="0" applyNumberFormat="1" applyFont="1" applyFill="1" applyBorder="1"/>
    <xf numFmtId="167" fontId="0" fillId="0" borderId="0" xfId="0" applyNumberFormat="1" applyFill="1" applyBorder="1"/>
    <xf numFmtId="167" fontId="0" fillId="0" borderId="0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3" fillId="38" borderId="5" xfId="0" applyNumberFormat="1" applyFont="1" applyFill="1" applyBorder="1" applyAlignment="1">
      <alignment horizontal="center" vertical="center" wrapText="1"/>
    </xf>
    <xf numFmtId="164" fontId="3" fillId="38" borderId="5" xfId="0" applyNumberFormat="1" applyFont="1" applyFill="1" applyBorder="1" applyAlignment="1">
      <alignment horizontal="center" vertical="center"/>
    </xf>
    <xf numFmtId="9" fontId="0" fillId="38" borderId="5" xfId="0" applyNumberFormat="1" applyFill="1" applyBorder="1" applyAlignment="1">
      <alignment horizontal="center" vertical="center" wrapText="1"/>
    </xf>
    <xf numFmtId="10" fontId="0" fillId="38" borderId="5" xfId="1" applyNumberFormat="1" applyFont="1" applyFill="1" applyBorder="1" applyAlignment="1">
      <alignment horizontal="center" vertical="center"/>
    </xf>
    <xf numFmtId="10" fontId="0" fillId="38" borderId="5" xfId="1" applyNumberFormat="1" applyFont="1" applyFill="1" applyBorder="1" applyAlignment="1">
      <alignment horizontal="center" vertical="center" wrapText="1"/>
    </xf>
    <xf numFmtId="9" fontId="0" fillId="0" borderId="0" xfId="2" applyFont="1" applyBorder="1"/>
    <xf numFmtId="0" fontId="6" fillId="37" borderId="25" xfId="0" applyFont="1" applyFill="1" applyBorder="1" applyAlignment="1">
      <alignment horizontal="center"/>
    </xf>
    <xf numFmtId="43" fontId="6" fillId="37" borderId="28" xfId="3" applyFont="1" applyFill="1" applyBorder="1" applyAlignment="1">
      <alignment horizontal="center"/>
    </xf>
    <xf numFmtId="0" fontId="25" fillId="0" borderId="2" xfId="0" applyFont="1" applyBorder="1"/>
    <xf numFmtId="43" fontId="6" fillId="39" borderId="2" xfId="3" applyFont="1" applyFill="1" applyBorder="1" applyAlignment="1">
      <alignment horizontal="center"/>
    </xf>
    <xf numFmtId="43" fontId="6" fillId="39" borderId="27" xfId="3" applyFont="1" applyFill="1" applyBorder="1" applyAlignment="1">
      <alignment horizontal="center"/>
    </xf>
    <xf numFmtId="43" fontId="6" fillId="39" borderId="24" xfId="3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5" xfId="0" applyBorder="1"/>
    <xf numFmtId="0" fontId="3" fillId="38" borderId="9" xfId="0" applyFont="1" applyFill="1" applyBorder="1" applyAlignment="1">
      <alignment horizontal="center" vertical="center" wrapText="1"/>
    </xf>
    <xf numFmtId="0" fontId="0" fillId="38" borderId="10" xfId="0" applyFill="1" applyBorder="1"/>
    <xf numFmtId="0" fontId="3" fillId="38" borderId="10" xfId="0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3" fillId="5" borderId="10" xfId="0" applyFont="1" applyFill="1" applyBorder="1" applyAlignment="1">
      <alignment horizontal="center" vertical="center" wrapText="1"/>
    </xf>
    <xf numFmtId="169" fontId="3" fillId="5" borderId="9" xfId="0" applyNumberFormat="1" applyFont="1" applyFill="1" applyBorder="1" applyAlignment="1">
      <alignment horizontal="center" vertical="center" wrapText="1"/>
    </xf>
    <xf numFmtId="44" fontId="3" fillId="0" borderId="9" xfId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1" xfId="0" applyBorder="1"/>
    <xf numFmtId="0" fontId="3" fillId="0" borderId="9" xfId="0" applyFont="1" applyBorder="1" applyAlignment="1">
      <alignment horizontal="center" vertical="center"/>
    </xf>
  </cellXfs>
  <cellStyles count="4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urrency 2" xfId="4" xr:uid="{00000000-0005-0000-0000-00001C000000}"/>
    <cellStyle name="Čiarka" xfId="3" builtinId="3"/>
    <cellStyle name="Explanatory Text 2" xfId="31" xr:uid="{00000000-0005-0000-0000-00001D000000}"/>
    <cellStyle name="Good 2" xfId="32" xr:uid="{00000000-0005-0000-0000-00001E000000}"/>
    <cellStyle name="Heading 1 2" xfId="33" xr:uid="{00000000-0005-0000-0000-00001F000000}"/>
    <cellStyle name="Heading 2 2" xfId="34" xr:uid="{00000000-0005-0000-0000-000020000000}"/>
    <cellStyle name="Heading 3 2" xfId="35" xr:uid="{00000000-0005-0000-0000-000021000000}"/>
    <cellStyle name="Heading 4 2" xfId="36" xr:uid="{00000000-0005-0000-0000-000022000000}"/>
    <cellStyle name="Check Cell 2" xfId="37" xr:uid="{00000000-0005-0000-0000-000023000000}"/>
    <cellStyle name="Input 2" xfId="38" xr:uid="{00000000-0005-0000-0000-000024000000}"/>
    <cellStyle name="Linked Cell 2" xfId="39" xr:uid="{00000000-0005-0000-0000-000025000000}"/>
    <cellStyle name="Mena" xfId="1" builtinId="4"/>
    <cellStyle name="Neutral 2" xfId="40" xr:uid="{00000000-0005-0000-0000-000026000000}"/>
    <cellStyle name="Normal 2" xfId="41" xr:uid="{00000000-0005-0000-0000-000028000000}"/>
    <cellStyle name="Normal 3" xfId="42" xr:uid="{00000000-0005-0000-0000-000029000000}"/>
    <cellStyle name="Normálna" xfId="0" builtinId="0"/>
    <cellStyle name="Normálne_Vypocty" xfId="48" xr:uid="{00000000-0005-0000-0000-00002A000000}"/>
    <cellStyle name="Note 2" xfId="43" xr:uid="{00000000-0005-0000-0000-00002B000000}"/>
    <cellStyle name="Output 2" xfId="44" xr:uid="{00000000-0005-0000-0000-00002C000000}"/>
    <cellStyle name="Percentá" xfId="2" builtinId="5"/>
    <cellStyle name="Title 2" xfId="45" xr:uid="{00000000-0005-0000-0000-00002E000000}"/>
    <cellStyle name="Total 2" xfId="46" xr:uid="{00000000-0005-0000-0000-00002F000000}"/>
    <cellStyle name="Warning Text 2" xfId="47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95"/>
  <sheetViews>
    <sheetView tabSelected="1" zoomScaleNormal="100" workbookViewId="0">
      <selection activeCell="J21" sqref="J21"/>
    </sheetView>
  </sheetViews>
  <sheetFormatPr defaultRowHeight="12.75" x14ac:dyDescent="0.2"/>
  <cols>
    <col min="1" max="1" width="4.140625" customWidth="1"/>
    <col min="2" max="2" width="4.7109375" style="5" customWidth="1"/>
    <col min="3" max="3" width="33.42578125" customWidth="1"/>
    <col min="4" max="4" width="14.140625" customWidth="1"/>
    <col min="5" max="5" width="9.7109375" style="12" customWidth="1"/>
    <col min="6" max="6" width="9.85546875" style="12" customWidth="1"/>
    <col min="7" max="7" width="10.42578125" style="12" customWidth="1"/>
    <col min="8" max="8" width="22.140625" bestFit="1" customWidth="1"/>
    <col min="9" max="9" width="8.85546875" customWidth="1"/>
    <col min="10" max="10" width="21.42578125" customWidth="1"/>
    <col min="11" max="11" width="16.5703125" bestFit="1" customWidth="1"/>
    <col min="12" max="12" width="12.42578125" bestFit="1" customWidth="1"/>
    <col min="13" max="13" width="15.7109375" bestFit="1" customWidth="1"/>
    <col min="14" max="14" width="11.42578125" customWidth="1"/>
    <col min="15" max="15" width="14.28515625" customWidth="1"/>
    <col min="16" max="16" width="11.42578125" customWidth="1"/>
    <col min="17" max="17" width="14.28515625" customWidth="1"/>
    <col min="18" max="18" width="11.42578125" customWidth="1"/>
    <col min="19" max="19" width="14.28515625" customWidth="1"/>
    <col min="20" max="20" width="11.42578125" customWidth="1"/>
    <col min="21" max="21" width="14.28515625" customWidth="1"/>
    <col min="22" max="22" width="11.42578125" customWidth="1"/>
    <col min="23" max="23" width="14.28515625" customWidth="1"/>
    <col min="24" max="24" width="11.42578125" customWidth="1"/>
    <col min="25" max="28" width="14.28515625" customWidth="1"/>
    <col min="29" max="29" width="11.42578125" customWidth="1"/>
    <col min="30" max="31" width="14.28515625" customWidth="1"/>
    <col min="32" max="32" width="11.42578125" customWidth="1"/>
    <col min="33" max="33" width="11" customWidth="1"/>
  </cols>
  <sheetData>
    <row r="1" spans="2:33" x14ac:dyDescent="0.2">
      <c r="J1" s="45"/>
      <c r="K1" s="45"/>
    </row>
    <row r="2" spans="2:33" ht="20.25" x14ac:dyDescent="0.3">
      <c r="C2" s="115" t="s">
        <v>446</v>
      </c>
      <c r="D2" s="126"/>
      <c r="E2" s="127"/>
      <c r="F2" s="127"/>
      <c r="G2" s="127"/>
      <c r="H2" s="128"/>
      <c r="J2" s="45"/>
      <c r="K2" s="112"/>
    </row>
    <row r="3" spans="2:33" ht="20.25" x14ac:dyDescent="0.3">
      <c r="C3" s="115" t="s">
        <v>447</v>
      </c>
      <c r="D3" s="126"/>
      <c r="E3" s="127"/>
      <c r="F3" s="127"/>
      <c r="G3" s="127"/>
      <c r="H3" s="128"/>
      <c r="J3" s="45"/>
      <c r="K3" s="112"/>
    </row>
    <row r="5" spans="2:33" ht="12.75" customHeight="1" x14ac:dyDescent="0.2">
      <c r="B5" s="119" t="s">
        <v>427</v>
      </c>
      <c r="C5" s="124" t="s">
        <v>428</v>
      </c>
      <c r="D5" s="125"/>
      <c r="E5" s="121" t="s">
        <v>412</v>
      </c>
      <c r="F5" s="121" t="s">
        <v>417</v>
      </c>
      <c r="G5" s="121" t="s">
        <v>418</v>
      </c>
      <c r="H5" s="126" t="s">
        <v>405</v>
      </c>
      <c r="I5" s="127"/>
      <c r="J5" s="127"/>
      <c r="K5" s="127"/>
      <c r="L5" s="128"/>
      <c r="M5" s="126" t="s">
        <v>434</v>
      </c>
      <c r="N5" s="128"/>
      <c r="O5" s="126" t="s">
        <v>435</v>
      </c>
      <c r="P5" s="128"/>
      <c r="Q5" s="126" t="s">
        <v>436</v>
      </c>
      <c r="R5" s="128"/>
      <c r="S5" s="126" t="s">
        <v>437</v>
      </c>
      <c r="T5" s="128"/>
      <c r="U5" s="126" t="s">
        <v>454</v>
      </c>
      <c r="V5" s="128"/>
      <c r="W5" s="126" t="s">
        <v>438</v>
      </c>
      <c r="X5" s="128"/>
      <c r="Y5" s="126" t="s">
        <v>439</v>
      </c>
      <c r="Z5" s="127"/>
      <c r="AA5" s="127"/>
      <c r="AB5" s="127"/>
      <c r="AC5" s="128"/>
      <c r="AD5" s="126" t="s">
        <v>409</v>
      </c>
      <c r="AE5" s="127"/>
      <c r="AF5" s="128"/>
      <c r="AG5" s="129" t="s">
        <v>445</v>
      </c>
    </row>
    <row r="6" spans="2:33" s="43" customFormat="1" ht="60.75" customHeight="1" thickBot="1" x14ac:dyDescent="0.25">
      <c r="B6" s="120"/>
      <c r="C6" s="107" t="s">
        <v>449</v>
      </c>
      <c r="D6" s="108" t="s">
        <v>448</v>
      </c>
      <c r="E6" s="122"/>
      <c r="F6" s="123"/>
      <c r="G6" s="123"/>
      <c r="H6" s="109" t="s">
        <v>429</v>
      </c>
      <c r="I6" s="109" t="s">
        <v>444</v>
      </c>
      <c r="J6" s="109" t="s">
        <v>430</v>
      </c>
      <c r="K6" s="109" t="s">
        <v>431</v>
      </c>
      <c r="L6" s="41" t="s">
        <v>432</v>
      </c>
      <c r="M6" s="110" t="s">
        <v>433</v>
      </c>
      <c r="N6" s="41" t="s">
        <v>432</v>
      </c>
      <c r="O6" s="110" t="s">
        <v>433</v>
      </c>
      <c r="P6" s="41" t="s">
        <v>432</v>
      </c>
      <c r="Q6" s="110" t="s">
        <v>433</v>
      </c>
      <c r="R6" s="41" t="s">
        <v>432</v>
      </c>
      <c r="S6" s="110" t="s">
        <v>433</v>
      </c>
      <c r="T6" s="41" t="s">
        <v>432</v>
      </c>
      <c r="U6" s="110" t="s">
        <v>433</v>
      </c>
      <c r="V6" s="41" t="s">
        <v>432</v>
      </c>
      <c r="W6" s="110" t="s">
        <v>433</v>
      </c>
      <c r="X6" s="41" t="s">
        <v>432</v>
      </c>
      <c r="Y6" s="111" t="s">
        <v>440</v>
      </c>
      <c r="Z6" s="111" t="s">
        <v>455</v>
      </c>
      <c r="AA6" s="111" t="s">
        <v>441</v>
      </c>
      <c r="AB6" s="111" t="s">
        <v>442</v>
      </c>
      <c r="AC6" s="41" t="s">
        <v>432</v>
      </c>
      <c r="AD6" s="110" t="s">
        <v>429</v>
      </c>
      <c r="AE6" s="111" t="s">
        <v>443</v>
      </c>
      <c r="AF6" s="41" t="s">
        <v>432</v>
      </c>
      <c r="AG6" s="130"/>
    </row>
    <row r="7" spans="2:33" ht="13.5" thickTop="1" x14ac:dyDescent="0.2">
      <c r="B7" s="49">
        <v>1</v>
      </c>
      <c r="C7" s="86" t="s">
        <v>453</v>
      </c>
      <c r="D7" s="86">
        <v>84105</v>
      </c>
      <c r="E7" s="87">
        <v>48</v>
      </c>
      <c r="F7" s="88">
        <v>1</v>
      </c>
      <c r="G7" s="88">
        <v>0</v>
      </c>
      <c r="H7" s="118">
        <v>2500000</v>
      </c>
      <c r="I7" s="84" t="s">
        <v>452</v>
      </c>
      <c r="J7" s="78">
        <v>625000</v>
      </c>
      <c r="K7" s="55">
        <v>625000</v>
      </c>
      <c r="L7" s="42"/>
      <c r="M7" s="79">
        <v>625000</v>
      </c>
      <c r="N7" s="42"/>
      <c r="O7" s="80">
        <v>5000</v>
      </c>
      <c r="P7" s="42"/>
      <c r="Q7" s="81">
        <v>5000</v>
      </c>
      <c r="R7" s="42"/>
      <c r="S7" s="56">
        <v>5000</v>
      </c>
      <c r="T7" s="42"/>
      <c r="U7" s="60">
        <v>5000</v>
      </c>
      <c r="V7" s="42"/>
      <c r="W7" s="64">
        <v>5000</v>
      </c>
      <c r="X7" s="42"/>
      <c r="Y7" s="68"/>
      <c r="Z7" s="68"/>
      <c r="AA7" s="68"/>
      <c r="AB7" s="68"/>
      <c r="AC7" s="42"/>
      <c r="AD7" s="71">
        <v>10000</v>
      </c>
      <c r="AE7" s="84" t="s">
        <v>452</v>
      </c>
      <c r="AF7" s="42"/>
      <c r="AG7" s="47"/>
    </row>
    <row r="8" spans="2:33" x14ac:dyDescent="0.2">
      <c r="B8" s="50">
        <v>2</v>
      </c>
      <c r="C8" s="92"/>
      <c r="D8" s="92"/>
      <c r="E8" s="93"/>
      <c r="F8" s="75"/>
      <c r="G8" s="75"/>
      <c r="H8" s="116"/>
      <c r="I8" s="84" t="s">
        <v>452</v>
      </c>
      <c r="J8" s="77"/>
      <c r="K8" s="77"/>
      <c r="L8" s="73"/>
      <c r="M8" s="79"/>
      <c r="N8" s="83"/>
      <c r="O8" s="80"/>
      <c r="P8" s="73"/>
      <c r="Q8" s="81"/>
      <c r="R8" s="73"/>
      <c r="S8" s="57"/>
      <c r="T8" s="73"/>
      <c r="U8" s="61"/>
      <c r="V8" s="73"/>
      <c r="W8" s="65"/>
      <c r="X8" s="73"/>
      <c r="Y8" s="70"/>
      <c r="Z8" s="70"/>
      <c r="AA8" s="70"/>
      <c r="AB8" s="70"/>
      <c r="AC8" s="73"/>
      <c r="AD8" s="72"/>
      <c r="AE8" s="84" t="s">
        <v>452</v>
      </c>
      <c r="AF8" s="83"/>
      <c r="AG8" s="74"/>
    </row>
    <row r="9" spans="2:33" x14ac:dyDescent="0.2">
      <c r="B9" s="49">
        <v>3</v>
      </c>
      <c r="C9" s="92"/>
      <c r="D9" s="92"/>
      <c r="E9" s="93"/>
      <c r="F9" s="75"/>
      <c r="G9" s="75"/>
      <c r="H9" s="116"/>
      <c r="I9" s="84" t="s">
        <v>452</v>
      </c>
      <c r="J9" s="77"/>
      <c r="K9" s="77"/>
      <c r="L9" s="73"/>
      <c r="M9" s="79"/>
      <c r="N9" s="83"/>
      <c r="O9" s="80"/>
      <c r="P9" s="73"/>
      <c r="Q9" s="81"/>
      <c r="R9" s="73"/>
      <c r="S9" s="56"/>
      <c r="T9" s="73"/>
      <c r="U9" s="60"/>
      <c r="V9" s="73"/>
      <c r="W9" s="64"/>
      <c r="X9" s="73"/>
      <c r="Y9" s="68"/>
      <c r="Z9" s="68"/>
      <c r="AA9" s="68"/>
      <c r="AB9" s="68"/>
      <c r="AC9" s="73"/>
      <c r="AD9" s="72"/>
      <c r="AE9" s="84" t="s">
        <v>452</v>
      </c>
      <c r="AF9" s="83"/>
      <c r="AG9" s="74"/>
    </row>
    <row r="10" spans="2:33" x14ac:dyDescent="0.2">
      <c r="B10" s="48">
        <v>4</v>
      </c>
      <c r="C10" s="92"/>
      <c r="D10" s="92"/>
      <c r="E10" s="93"/>
      <c r="F10" s="75"/>
      <c r="G10" s="75"/>
      <c r="H10" s="116"/>
      <c r="I10" s="84" t="s">
        <v>452</v>
      </c>
      <c r="J10" s="77"/>
      <c r="K10" s="77"/>
      <c r="L10" s="73"/>
      <c r="M10" s="79"/>
      <c r="N10" s="83"/>
      <c r="O10" s="80"/>
      <c r="P10" s="73"/>
      <c r="Q10" s="81"/>
      <c r="R10" s="73"/>
      <c r="S10" s="56"/>
      <c r="T10" s="73"/>
      <c r="U10" s="60"/>
      <c r="V10" s="73"/>
      <c r="W10" s="64"/>
      <c r="X10" s="73"/>
      <c r="Y10" s="68"/>
      <c r="Z10" s="68"/>
      <c r="AA10" s="68"/>
      <c r="AB10" s="68"/>
      <c r="AC10" s="73"/>
      <c r="AD10" s="72"/>
      <c r="AE10" s="84" t="s">
        <v>452</v>
      </c>
      <c r="AF10" s="83"/>
      <c r="AG10" s="74"/>
    </row>
    <row r="11" spans="2:33" x14ac:dyDescent="0.2">
      <c r="B11" s="48">
        <v>6</v>
      </c>
      <c r="C11" s="92"/>
      <c r="D11" s="92"/>
      <c r="E11" s="93"/>
      <c r="F11" s="75"/>
      <c r="G11" s="75"/>
      <c r="H11" s="116"/>
      <c r="I11" s="84" t="s">
        <v>452</v>
      </c>
      <c r="J11" s="77"/>
      <c r="K11" s="77"/>
      <c r="L11" s="73"/>
      <c r="M11" s="79"/>
      <c r="N11" s="83"/>
      <c r="O11" s="80"/>
      <c r="P11" s="73"/>
      <c r="Q11" s="81"/>
      <c r="R11" s="73"/>
      <c r="S11" s="56"/>
      <c r="T11" s="73"/>
      <c r="U11" s="60"/>
      <c r="V11" s="73"/>
      <c r="W11" s="64"/>
      <c r="X11" s="73"/>
      <c r="Y11" s="68"/>
      <c r="Z11" s="68"/>
      <c r="AA11" s="68"/>
      <c r="AB11" s="68"/>
      <c r="AC11" s="73"/>
      <c r="AD11" s="72"/>
      <c r="AE11" s="84" t="s">
        <v>452</v>
      </c>
      <c r="AF11" s="83"/>
      <c r="AG11" s="74"/>
    </row>
    <row r="12" spans="2:33" x14ac:dyDescent="0.2">
      <c r="B12" s="49">
        <v>7</v>
      </c>
      <c r="C12" s="92"/>
      <c r="D12" s="92"/>
      <c r="E12" s="93"/>
      <c r="F12" s="75"/>
      <c r="G12" s="75"/>
      <c r="H12" s="116"/>
      <c r="I12" s="84" t="s">
        <v>452</v>
      </c>
      <c r="J12" s="77"/>
      <c r="K12" s="77"/>
      <c r="L12" s="73"/>
      <c r="M12" s="79"/>
      <c r="N12" s="83"/>
      <c r="O12" s="80"/>
      <c r="P12" s="73"/>
      <c r="Q12" s="81"/>
      <c r="R12" s="73"/>
      <c r="S12" s="56"/>
      <c r="T12" s="73"/>
      <c r="U12" s="60"/>
      <c r="V12" s="73"/>
      <c r="W12" s="64"/>
      <c r="X12" s="73"/>
      <c r="Y12" s="69"/>
      <c r="Z12" s="68"/>
      <c r="AA12" s="68"/>
      <c r="AB12" s="68"/>
      <c r="AC12" s="73"/>
      <c r="AD12" s="72"/>
      <c r="AE12" s="84" t="s">
        <v>452</v>
      </c>
      <c r="AF12" s="83"/>
      <c r="AG12" s="74"/>
    </row>
    <row r="13" spans="2:33" x14ac:dyDescent="0.2">
      <c r="B13" s="50">
        <v>8</v>
      </c>
      <c r="C13" s="92"/>
      <c r="D13" s="92"/>
      <c r="E13" s="93"/>
      <c r="F13" s="75"/>
      <c r="G13" s="75"/>
      <c r="H13" s="116"/>
      <c r="I13" s="84" t="s">
        <v>452</v>
      </c>
      <c r="J13" s="77"/>
      <c r="K13" s="77"/>
      <c r="L13" s="73"/>
      <c r="M13" s="79"/>
      <c r="N13" s="83"/>
      <c r="O13" s="80"/>
      <c r="P13" s="73"/>
      <c r="Q13" s="81"/>
      <c r="R13" s="73"/>
      <c r="S13" s="57"/>
      <c r="T13" s="73"/>
      <c r="U13" s="61"/>
      <c r="V13" s="73"/>
      <c r="W13" s="65"/>
      <c r="X13" s="73"/>
      <c r="Y13" s="70"/>
      <c r="Z13" s="70"/>
      <c r="AA13" s="70"/>
      <c r="AB13" s="70"/>
      <c r="AC13" s="73"/>
      <c r="AD13" s="82"/>
      <c r="AE13" s="84" t="s">
        <v>452</v>
      </c>
      <c r="AF13" s="83"/>
      <c r="AG13" s="74"/>
    </row>
    <row r="14" spans="2:33" x14ac:dyDescent="0.2">
      <c r="B14" s="49">
        <v>9</v>
      </c>
      <c r="C14" s="92"/>
      <c r="D14" s="92"/>
      <c r="E14" s="93"/>
      <c r="F14" s="75"/>
      <c r="G14" s="75"/>
      <c r="H14" s="116"/>
      <c r="I14" s="84" t="s">
        <v>452</v>
      </c>
      <c r="J14" s="77"/>
      <c r="K14" s="77"/>
      <c r="L14" s="73"/>
      <c r="M14" s="79"/>
      <c r="N14" s="83"/>
      <c r="O14" s="80"/>
      <c r="P14" s="73"/>
      <c r="Q14" s="81"/>
      <c r="R14" s="73"/>
      <c r="S14" s="56"/>
      <c r="T14" s="73"/>
      <c r="U14" s="60"/>
      <c r="V14" s="73"/>
      <c r="W14" s="64"/>
      <c r="X14" s="73"/>
      <c r="Y14" s="68"/>
      <c r="Z14" s="68"/>
      <c r="AA14" s="68"/>
      <c r="AB14" s="68"/>
      <c r="AC14" s="73"/>
      <c r="AD14" s="82"/>
      <c r="AE14" s="84" t="s">
        <v>452</v>
      </c>
      <c r="AF14" s="83"/>
      <c r="AG14" s="74"/>
    </row>
    <row r="15" spans="2:33" x14ac:dyDescent="0.2">
      <c r="B15" s="48">
        <v>10</v>
      </c>
      <c r="C15" s="92"/>
      <c r="D15" s="92"/>
      <c r="E15" s="93"/>
      <c r="F15" s="75"/>
      <c r="G15" s="75"/>
      <c r="H15" s="116"/>
      <c r="I15" s="84" t="s">
        <v>452</v>
      </c>
      <c r="J15" s="77"/>
      <c r="K15" s="77"/>
      <c r="L15" s="73"/>
      <c r="M15" s="79"/>
      <c r="N15" s="83"/>
      <c r="O15" s="80"/>
      <c r="P15" s="73"/>
      <c r="Q15" s="81"/>
      <c r="R15" s="73"/>
      <c r="S15" s="56"/>
      <c r="T15" s="73"/>
      <c r="U15" s="60"/>
      <c r="V15" s="73"/>
      <c r="W15" s="64"/>
      <c r="X15" s="73"/>
      <c r="Y15" s="68"/>
      <c r="Z15" s="68"/>
      <c r="AA15" s="68"/>
      <c r="AB15" s="68"/>
      <c r="AC15" s="73"/>
      <c r="AD15" s="82"/>
      <c r="AE15" s="84" t="s">
        <v>452</v>
      </c>
      <c r="AF15" s="83"/>
      <c r="AG15" s="74"/>
    </row>
    <row r="16" spans="2:33" x14ac:dyDescent="0.2">
      <c r="B16" s="49">
        <v>11</v>
      </c>
      <c r="C16" s="92"/>
      <c r="D16" s="92"/>
      <c r="E16" s="93"/>
      <c r="F16" s="75"/>
      <c r="G16" s="75"/>
      <c r="H16" s="116"/>
      <c r="I16" s="84" t="s">
        <v>452</v>
      </c>
      <c r="J16" s="77"/>
      <c r="K16" s="77"/>
      <c r="L16" s="73"/>
      <c r="M16" s="79"/>
      <c r="N16" s="83"/>
      <c r="O16" s="80"/>
      <c r="P16" s="73"/>
      <c r="Q16" s="81"/>
      <c r="R16" s="73"/>
      <c r="S16" s="56"/>
      <c r="T16" s="73"/>
      <c r="U16" s="60"/>
      <c r="V16" s="73"/>
      <c r="W16" s="64"/>
      <c r="X16" s="73"/>
      <c r="Y16" s="68"/>
      <c r="Z16" s="68"/>
      <c r="AA16" s="68"/>
      <c r="AB16" s="68"/>
      <c r="AC16" s="73"/>
      <c r="AD16" s="82"/>
      <c r="AE16" s="84" t="s">
        <v>452</v>
      </c>
      <c r="AF16" s="83"/>
      <c r="AG16" s="74"/>
    </row>
    <row r="17" spans="2:33" x14ac:dyDescent="0.2">
      <c r="B17" s="48">
        <v>12</v>
      </c>
      <c r="C17" s="92"/>
      <c r="D17" s="92"/>
      <c r="E17" s="93"/>
      <c r="F17" s="75"/>
      <c r="G17" s="75"/>
      <c r="H17" s="116"/>
      <c r="I17" s="84" t="s">
        <v>452</v>
      </c>
      <c r="J17" s="77"/>
      <c r="K17" s="77"/>
      <c r="L17" s="73"/>
      <c r="M17" s="79"/>
      <c r="N17" s="83"/>
      <c r="O17" s="80"/>
      <c r="P17" s="73"/>
      <c r="Q17" s="81"/>
      <c r="R17" s="73"/>
      <c r="S17" s="56"/>
      <c r="T17" s="73"/>
      <c r="U17" s="60"/>
      <c r="V17" s="73"/>
      <c r="W17" s="64"/>
      <c r="X17" s="73"/>
      <c r="Y17" s="69"/>
      <c r="Z17" s="68"/>
      <c r="AA17" s="68"/>
      <c r="AB17" s="68"/>
      <c r="AC17" s="73"/>
      <c r="AD17" s="82"/>
      <c r="AE17" s="84" t="s">
        <v>452</v>
      </c>
      <c r="AF17" s="83"/>
      <c r="AG17" s="74"/>
    </row>
    <row r="18" spans="2:33" x14ac:dyDescent="0.2">
      <c r="B18" s="49">
        <v>13</v>
      </c>
      <c r="C18" s="92"/>
      <c r="D18" s="92"/>
      <c r="E18" s="93"/>
      <c r="F18" s="75"/>
      <c r="G18" s="75"/>
      <c r="H18" s="116"/>
      <c r="I18" s="84" t="s">
        <v>452</v>
      </c>
      <c r="J18" s="77"/>
      <c r="K18" s="77"/>
      <c r="L18" s="73"/>
      <c r="M18" s="79"/>
      <c r="N18" s="83"/>
      <c r="O18" s="80"/>
      <c r="P18" s="73"/>
      <c r="Q18" s="81"/>
      <c r="R18" s="73"/>
      <c r="S18" s="56"/>
      <c r="T18" s="73"/>
      <c r="U18" s="60"/>
      <c r="V18" s="73"/>
      <c r="W18" s="64"/>
      <c r="X18" s="73"/>
      <c r="Y18" s="68"/>
      <c r="Z18" s="68"/>
      <c r="AA18" s="68"/>
      <c r="AB18" s="68"/>
      <c r="AC18" s="73"/>
      <c r="AD18" s="82"/>
      <c r="AE18" s="84" t="s">
        <v>452</v>
      </c>
      <c r="AF18" s="83"/>
      <c r="AG18" s="74"/>
    </row>
    <row r="19" spans="2:33" x14ac:dyDescent="0.2">
      <c r="B19" s="48">
        <v>14</v>
      </c>
      <c r="C19" s="92"/>
      <c r="D19" s="92"/>
      <c r="E19" s="93"/>
      <c r="F19" s="75"/>
      <c r="G19" s="75"/>
      <c r="H19" s="116"/>
      <c r="I19" s="84" t="s">
        <v>452</v>
      </c>
      <c r="J19" s="77"/>
      <c r="K19" s="77"/>
      <c r="L19" s="73"/>
      <c r="M19" s="79"/>
      <c r="N19" s="83"/>
      <c r="O19" s="80"/>
      <c r="P19" s="73"/>
      <c r="Q19" s="81"/>
      <c r="R19" s="73"/>
      <c r="S19" s="56"/>
      <c r="T19" s="73"/>
      <c r="U19" s="60"/>
      <c r="V19" s="73"/>
      <c r="W19" s="64"/>
      <c r="X19" s="73"/>
      <c r="Y19" s="68"/>
      <c r="Z19" s="68"/>
      <c r="AA19" s="68"/>
      <c r="AB19" s="68"/>
      <c r="AC19" s="73"/>
      <c r="AD19" s="82"/>
      <c r="AE19" s="84" t="s">
        <v>452</v>
      </c>
      <c r="AF19" s="83"/>
      <c r="AG19" s="74"/>
    </row>
    <row r="20" spans="2:33" x14ac:dyDescent="0.2">
      <c r="B20" s="49">
        <v>15</v>
      </c>
      <c r="C20" s="92"/>
      <c r="D20" s="92"/>
      <c r="E20" s="93"/>
      <c r="F20" s="75"/>
      <c r="G20" s="75"/>
      <c r="H20" s="116"/>
      <c r="I20" s="84" t="s">
        <v>452</v>
      </c>
      <c r="J20" s="77"/>
      <c r="K20" s="77"/>
      <c r="L20" s="73"/>
      <c r="M20" s="79"/>
      <c r="N20" s="83"/>
      <c r="O20" s="80"/>
      <c r="P20" s="73"/>
      <c r="Q20" s="81"/>
      <c r="R20" s="73"/>
      <c r="S20" s="56"/>
      <c r="T20" s="73"/>
      <c r="U20" s="60"/>
      <c r="V20" s="73"/>
      <c r="W20" s="64"/>
      <c r="X20" s="73"/>
      <c r="Y20" s="68"/>
      <c r="Z20" s="68"/>
      <c r="AA20" s="68"/>
      <c r="AB20" s="68"/>
      <c r="AC20" s="73"/>
      <c r="AD20" s="82"/>
      <c r="AE20" s="84" t="s">
        <v>452</v>
      </c>
      <c r="AF20" s="83"/>
      <c r="AG20" s="74"/>
    </row>
    <row r="21" spans="2:33" x14ac:dyDescent="0.2">
      <c r="B21" s="48">
        <v>16</v>
      </c>
      <c r="C21" s="92"/>
      <c r="D21" s="92"/>
      <c r="E21" s="93"/>
      <c r="F21" s="75"/>
      <c r="G21" s="75"/>
      <c r="H21" s="116"/>
      <c r="I21" s="84" t="s">
        <v>452</v>
      </c>
      <c r="J21" s="77"/>
      <c r="K21" s="77"/>
      <c r="L21" s="73"/>
      <c r="M21" s="79"/>
      <c r="N21" s="83"/>
      <c r="O21" s="80"/>
      <c r="P21" s="73"/>
      <c r="Q21" s="81"/>
      <c r="R21" s="73"/>
      <c r="S21" s="56"/>
      <c r="T21" s="73"/>
      <c r="U21" s="60"/>
      <c r="V21" s="73"/>
      <c r="W21" s="64"/>
      <c r="X21" s="73"/>
      <c r="Y21" s="68"/>
      <c r="Z21" s="68"/>
      <c r="AA21" s="68"/>
      <c r="AB21" s="68"/>
      <c r="AC21" s="73"/>
      <c r="AD21" s="82"/>
      <c r="AE21" s="84" t="s">
        <v>452</v>
      </c>
      <c r="AF21" s="83"/>
      <c r="AG21" s="74"/>
    </row>
    <row r="22" spans="2:33" x14ac:dyDescent="0.2">
      <c r="B22" s="49">
        <v>17</v>
      </c>
      <c r="C22" s="92"/>
      <c r="D22" s="92"/>
      <c r="E22" s="93"/>
      <c r="F22" s="75"/>
      <c r="G22" s="75"/>
      <c r="H22" s="116"/>
      <c r="I22" s="84" t="s">
        <v>452</v>
      </c>
      <c r="J22" s="77"/>
      <c r="K22" s="77"/>
      <c r="L22" s="73"/>
      <c r="M22" s="79"/>
      <c r="N22" s="83"/>
      <c r="O22" s="80"/>
      <c r="P22" s="73"/>
      <c r="Q22" s="81"/>
      <c r="R22" s="73"/>
      <c r="S22" s="56"/>
      <c r="T22" s="73"/>
      <c r="U22" s="60"/>
      <c r="V22" s="73"/>
      <c r="W22" s="64"/>
      <c r="X22" s="73"/>
      <c r="Y22" s="68"/>
      <c r="Z22" s="68"/>
      <c r="AA22" s="68"/>
      <c r="AB22" s="68"/>
      <c r="AC22" s="73"/>
      <c r="AD22" s="82"/>
      <c r="AE22" s="84" t="s">
        <v>452</v>
      </c>
      <c r="AF22" s="83"/>
      <c r="AG22" s="74"/>
    </row>
    <row r="23" spans="2:33" x14ac:dyDescent="0.2">
      <c r="B23" s="51">
        <v>18</v>
      </c>
      <c r="C23" s="92"/>
      <c r="D23" s="92"/>
      <c r="E23" s="93"/>
      <c r="F23" s="75"/>
      <c r="G23" s="75"/>
      <c r="H23" s="116"/>
      <c r="I23" s="84" t="s">
        <v>452</v>
      </c>
      <c r="J23" s="77"/>
      <c r="K23" s="77"/>
      <c r="L23" s="73"/>
      <c r="M23" s="79"/>
      <c r="N23" s="83"/>
      <c r="O23" s="80"/>
      <c r="P23" s="73"/>
      <c r="Q23" s="81"/>
      <c r="R23" s="73"/>
      <c r="S23" s="58"/>
      <c r="T23" s="73"/>
      <c r="U23" s="62"/>
      <c r="V23" s="73"/>
      <c r="W23" s="66"/>
      <c r="X23" s="73"/>
      <c r="Y23" s="71"/>
      <c r="Z23" s="71"/>
      <c r="AA23" s="71"/>
      <c r="AB23" s="71"/>
      <c r="AC23" s="73"/>
      <c r="AD23" s="82"/>
      <c r="AE23" s="84" t="s">
        <v>452</v>
      </c>
      <c r="AF23" s="83"/>
      <c r="AG23" s="74"/>
    </row>
    <row r="24" spans="2:33" x14ac:dyDescent="0.2">
      <c r="B24" s="52">
        <v>19</v>
      </c>
      <c r="C24" s="92"/>
      <c r="D24" s="92"/>
      <c r="E24" s="93"/>
      <c r="F24" s="75"/>
      <c r="G24" s="75"/>
      <c r="H24" s="116"/>
      <c r="I24" s="84" t="s">
        <v>452</v>
      </c>
      <c r="J24" s="77"/>
      <c r="K24" s="77"/>
      <c r="L24" s="73"/>
      <c r="M24" s="79"/>
      <c r="N24" s="83"/>
      <c r="O24" s="80"/>
      <c r="P24" s="73"/>
      <c r="Q24" s="81"/>
      <c r="R24" s="73"/>
      <c r="S24" s="57"/>
      <c r="T24" s="73"/>
      <c r="U24" s="61"/>
      <c r="V24" s="73"/>
      <c r="W24" s="65"/>
      <c r="X24" s="73"/>
      <c r="Y24" s="70"/>
      <c r="Z24" s="70"/>
      <c r="AA24" s="70"/>
      <c r="AB24" s="70"/>
      <c r="AC24" s="73"/>
      <c r="AD24" s="82"/>
      <c r="AE24" s="84" t="s">
        <v>452</v>
      </c>
      <c r="AF24" s="83"/>
      <c r="AG24" s="74"/>
    </row>
    <row r="25" spans="2:33" x14ac:dyDescent="0.2">
      <c r="B25" s="49">
        <v>21</v>
      </c>
      <c r="C25" s="92"/>
      <c r="D25" s="92"/>
      <c r="E25" s="93"/>
      <c r="F25" s="75"/>
      <c r="G25" s="75"/>
      <c r="H25" s="116"/>
      <c r="I25" s="84" t="s">
        <v>452</v>
      </c>
      <c r="J25" s="77"/>
      <c r="K25" s="77"/>
      <c r="L25" s="73"/>
      <c r="M25" s="79"/>
      <c r="N25" s="83"/>
      <c r="O25" s="80"/>
      <c r="P25" s="73"/>
      <c r="Q25" s="81"/>
      <c r="R25" s="73"/>
      <c r="S25" s="56"/>
      <c r="T25" s="73"/>
      <c r="U25" s="60"/>
      <c r="V25" s="73"/>
      <c r="W25" s="64"/>
      <c r="X25" s="73"/>
      <c r="Y25" s="68"/>
      <c r="Z25" s="68"/>
      <c r="AA25" s="68"/>
      <c r="AB25" s="68"/>
      <c r="AC25" s="73"/>
      <c r="AD25" s="82"/>
      <c r="AE25" s="84" t="s">
        <v>452</v>
      </c>
      <c r="AF25" s="83"/>
      <c r="AG25" s="74"/>
    </row>
    <row r="26" spans="2:33" x14ac:dyDescent="0.2">
      <c r="B26" s="48">
        <v>22</v>
      </c>
      <c r="C26" s="92"/>
      <c r="D26" s="92"/>
      <c r="E26" s="93"/>
      <c r="F26" s="75"/>
      <c r="G26" s="75"/>
      <c r="H26" s="116"/>
      <c r="I26" s="84" t="s">
        <v>452</v>
      </c>
      <c r="J26" s="77"/>
      <c r="K26" s="77"/>
      <c r="L26" s="73"/>
      <c r="M26" s="79"/>
      <c r="N26" s="83"/>
      <c r="O26" s="80"/>
      <c r="P26" s="73"/>
      <c r="Q26" s="81"/>
      <c r="R26" s="73"/>
      <c r="S26" s="56"/>
      <c r="T26" s="73"/>
      <c r="U26" s="60"/>
      <c r="V26" s="73"/>
      <c r="W26" s="64"/>
      <c r="X26" s="73"/>
      <c r="Y26" s="68"/>
      <c r="Z26" s="68"/>
      <c r="AA26" s="68"/>
      <c r="AB26" s="68"/>
      <c r="AC26" s="73"/>
      <c r="AD26" s="82"/>
      <c r="AE26" s="84" t="s">
        <v>452</v>
      </c>
      <c r="AF26" s="83"/>
      <c r="AG26" s="74"/>
    </row>
    <row r="27" spans="2:33" x14ac:dyDescent="0.2">
      <c r="B27" s="49">
        <v>23</v>
      </c>
      <c r="C27" s="92"/>
      <c r="D27" s="92"/>
      <c r="E27" s="93"/>
      <c r="F27" s="75"/>
      <c r="G27" s="75"/>
      <c r="H27" s="116"/>
      <c r="I27" s="84" t="s">
        <v>452</v>
      </c>
      <c r="J27" s="77"/>
      <c r="K27" s="77"/>
      <c r="L27" s="73"/>
      <c r="M27" s="79"/>
      <c r="N27" s="83"/>
      <c r="O27" s="80"/>
      <c r="P27" s="73"/>
      <c r="Q27" s="81"/>
      <c r="R27" s="73"/>
      <c r="S27" s="56"/>
      <c r="T27" s="73"/>
      <c r="U27" s="60"/>
      <c r="V27" s="73"/>
      <c r="W27" s="64"/>
      <c r="X27" s="73"/>
      <c r="Y27" s="68"/>
      <c r="Z27" s="68"/>
      <c r="AA27" s="68"/>
      <c r="AB27" s="68"/>
      <c r="AC27" s="73"/>
      <c r="AD27" s="82"/>
      <c r="AE27" s="84" t="s">
        <v>452</v>
      </c>
      <c r="AF27" s="83"/>
      <c r="AG27" s="74"/>
    </row>
    <row r="28" spans="2:33" x14ac:dyDescent="0.2">
      <c r="B28" s="50">
        <v>24</v>
      </c>
      <c r="C28" s="92"/>
      <c r="D28" s="92"/>
      <c r="E28" s="93"/>
      <c r="F28" s="75"/>
      <c r="G28" s="75"/>
      <c r="H28" s="116"/>
      <c r="I28" s="84" t="s">
        <v>452</v>
      </c>
      <c r="J28" s="77"/>
      <c r="K28" s="77"/>
      <c r="L28" s="73"/>
      <c r="M28" s="79"/>
      <c r="N28" s="83"/>
      <c r="O28" s="80"/>
      <c r="P28" s="73"/>
      <c r="Q28" s="81"/>
      <c r="R28" s="73"/>
      <c r="S28" s="57"/>
      <c r="T28" s="73"/>
      <c r="U28" s="61"/>
      <c r="V28" s="73"/>
      <c r="W28" s="65"/>
      <c r="X28" s="73"/>
      <c r="Y28" s="70"/>
      <c r="Z28" s="70"/>
      <c r="AA28" s="70"/>
      <c r="AB28" s="70"/>
      <c r="AC28" s="73"/>
      <c r="AD28" s="82"/>
      <c r="AE28" s="84" t="s">
        <v>452</v>
      </c>
      <c r="AF28" s="83"/>
      <c r="AG28" s="74"/>
    </row>
    <row r="29" spans="2:33" x14ac:dyDescent="0.2">
      <c r="B29" s="49">
        <v>25</v>
      </c>
      <c r="C29" s="92"/>
      <c r="D29" s="92"/>
      <c r="E29" s="93"/>
      <c r="F29" s="75"/>
      <c r="G29" s="75"/>
      <c r="H29" s="116"/>
      <c r="I29" s="84" t="s">
        <v>452</v>
      </c>
      <c r="J29" s="77"/>
      <c r="K29" s="77"/>
      <c r="L29" s="73"/>
      <c r="M29" s="79"/>
      <c r="N29" s="83"/>
      <c r="O29" s="80"/>
      <c r="P29" s="73"/>
      <c r="Q29" s="81"/>
      <c r="R29" s="73"/>
      <c r="S29" s="56"/>
      <c r="T29" s="73"/>
      <c r="U29" s="60"/>
      <c r="V29" s="73"/>
      <c r="W29" s="64"/>
      <c r="X29" s="73"/>
      <c r="Y29" s="68"/>
      <c r="Z29" s="68"/>
      <c r="AA29" s="68"/>
      <c r="AB29" s="68"/>
      <c r="AC29" s="73"/>
      <c r="AD29" s="82"/>
      <c r="AE29" s="84" t="s">
        <v>452</v>
      </c>
      <c r="AF29" s="83"/>
      <c r="AG29" s="74"/>
    </row>
    <row r="30" spans="2:33" x14ac:dyDescent="0.2">
      <c r="B30" s="48">
        <v>26</v>
      </c>
      <c r="C30" s="92"/>
      <c r="D30" s="92"/>
      <c r="E30" s="93"/>
      <c r="F30" s="75"/>
      <c r="G30" s="75"/>
      <c r="H30" s="116"/>
      <c r="I30" s="84" t="s">
        <v>452</v>
      </c>
      <c r="J30" s="77"/>
      <c r="K30" s="77"/>
      <c r="L30" s="73"/>
      <c r="M30" s="79"/>
      <c r="N30" s="83"/>
      <c r="O30" s="80"/>
      <c r="P30" s="73"/>
      <c r="Q30" s="81"/>
      <c r="R30" s="73"/>
      <c r="S30" s="56"/>
      <c r="T30" s="73"/>
      <c r="U30" s="60"/>
      <c r="V30" s="73"/>
      <c r="W30" s="64"/>
      <c r="X30" s="73"/>
      <c r="Y30" s="68"/>
      <c r="Z30" s="68"/>
      <c r="AA30" s="68"/>
      <c r="AB30" s="68"/>
      <c r="AC30" s="73"/>
      <c r="AD30" s="82"/>
      <c r="AE30" s="84" t="s">
        <v>452</v>
      </c>
      <c r="AF30" s="83"/>
      <c r="AG30" s="74"/>
    </row>
    <row r="31" spans="2:33" x14ac:dyDescent="0.2">
      <c r="B31" s="49">
        <v>27</v>
      </c>
      <c r="C31" s="92"/>
      <c r="D31" s="92"/>
      <c r="E31" s="93"/>
      <c r="F31" s="75"/>
      <c r="G31" s="75"/>
      <c r="H31" s="116"/>
      <c r="I31" s="84" t="s">
        <v>452</v>
      </c>
      <c r="J31" s="77"/>
      <c r="K31" s="77"/>
      <c r="L31" s="73"/>
      <c r="M31" s="79"/>
      <c r="N31" s="83"/>
      <c r="O31" s="80"/>
      <c r="P31" s="73"/>
      <c r="Q31" s="81"/>
      <c r="R31" s="73"/>
      <c r="S31" s="56"/>
      <c r="T31" s="73"/>
      <c r="U31" s="60"/>
      <c r="V31" s="73"/>
      <c r="W31" s="64"/>
      <c r="X31" s="73"/>
      <c r="Y31" s="68"/>
      <c r="Z31" s="68"/>
      <c r="AA31" s="68"/>
      <c r="AB31" s="68"/>
      <c r="AC31" s="73"/>
      <c r="AD31" s="82"/>
      <c r="AE31" s="84" t="s">
        <v>452</v>
      </c>
      <c r="AF31" s="83"/>
      <c r="AG31" s="74"/>
    </row>
    <row r="32" spans="2:33" x14ac:dyDescent="0.2">
      <c r="B32" s="49">
        <v>28</v>
      </c>
      <c r="C32" s="92"/>
      <c r="D32" s="92"/>
      <c r="E32" s="93"/>
      <c r="F32" s="75"/>
      <c r="G32" s="75"/>
      <c r="H32" s="116"/>
      <c r="I32" s="84" t="s">
        <v>452</v>
      </c>
      <c r="J32" s="77"/>
      <c r="K32" s="77"/>
      <c r="L32" s="73"/>
      <c r="M32" s="79"/>
      <c r="N32" s="83"/>
      <c r="O32" s="80"/>
      <c r="P32" s="73"/>
      <c r="Q32" s="81"/>
      <c r="R32" s="73"/>
      <c r="S32" s="56"/>
      <c r="T32" s="73"/>
      <c r="U32" s="60"/>
      <c r="V32" s="73"/>
      <c r="W32" s="64"/>
      <c r="X32" s="73"/>
      <c r="Y32" s="68"/>
      <c r="Z32" s="68"/>
      <c r="AA32" s="68"/>
      <c r="AB32" s="68"/>
      <c r="AC32" s="73"/>
      <c r="AD32" s="82"/>
      <c r="AE32" s="84" t="s">
        <v>452</v>
      </c>
      <c r="AF32" s="83"/>
      <c r="AG32" s="74"/>
    </row>
    <row r="33" spans="2:33" x14ac:dyDescent="0.2">
      <c r="B33" s="49">
        <v>29</v>
      </c>
      <c r="C33" s="92"/>
      <c r="D33" s="92"/>
      <c r="E33" s="93"/>
      <c r="F33" s="75"/>
      <c r="G33" s="75"/>
      <c r="H33" s="116"/>
      <c r="I33" s="84" t="s">
        <v>452</v>
      </c>
      <c r="J33" s="77"/>
      <c r="K33" s="77"/>
      <c r="L33" s="73"/>
      <c r="M33" s="79"/>
      <c r="N33" s="83"/>
      <c r="O33" s="80"/>
      <c r="P33" s="73"/>
      <c r="Q33" s="81"/>
      <c r="R33" s="73"/>
      <c r="S33" s="56"/>
      <c r="T33" s="73"/>
      <c r="U33" s="60"/>
      <c r="V33" s="73"/>
      <c r="W33" s="64"/>
      <c r="X33" s="73"/>
      <c r="Y33" s="68"/>
      <c r="Z33" s="68"/>
      <c r="AA33" s="68"/>
      <c r="AB33" s="68"/>
      <c r="AC33" s="73"/>
      <c r="AD33" s="82"/>
      <c r="AE33" s="84" t="s">
        <v>452</v>
      </c>
      <c r="AF33" s="83"/>
      <c r="AG33" s="74"/>
    </row>
    <row r="34" spans="2:33" x14ac:dyDescent="0.2">
      <c r="B34" s="49">
        <v>30</v>
      </c>
      <c r="C34" s="92"/>
      <c r="D34" s="92"/>
      <c r="E34" s="93"/>
      <c r="F34" s="75"/>
      <c r="G34" s="75"/>
      <c r="H34" s="116"/>
      <c r="I34" s="84" t="s">
        <v>452</v>
      </c>
      <c r="J34" s="77"/>
      <c r="K34" s="77"/>
      <c r="L34" s="73"/>
      <c r="M34" s="79"/>
      <c r="N34" s="83"/>
      <c r="O34" s="80"/>
      <c r="P34" s="73"/>
      <c r="Q34" s="81"/>
      <c r="R34" s="73"/>
      <c r="S34" s="56"/>
      <c r="T34" s="73"/>
      <c r="U34" s="60"/>
      <c r="V34" s="73"/>
      <c r="W34" s="64"/>
      <c r="X34" s="73"/>
      <c r="Y34" s="68"/>
      <c r="Z34" s="68"/>
      <c r="AA34" s="68"/>
      <c r="AB34" s="68"/>
      <c r="AC34" s="73"/>
      <c r="AD34" s="82"/>
      <c r="AE34" s="84" t="s">
        <v>452</v>
      </c>
      <c r="AF34" s="83"/>
      <c r="AG34" s="74"/>
    </row>
    <row r="35" spans="2:33" x14ac:dyDescent="0.2">
      <c r="B35" s="53">
        <v>31</v>
      </c>
      <c r="C35" s="92"/>
      <c r="D35" s="92"/>
      <c r="E35" s="93"/>
      <c r="F35" s="75"/>
      <c r="G35" s="75"/>
      <c r="H35" s="116"/>
      <c r="I35" s="84" t="s">
        <v>452</v>
      </c>
      <c r="J35" s="77"/>
      <c r="K35" s="77"/>
      <c r="L35" s="73"/>
      <c r="M35" s="79"/>
      <c r="N35" s="83"/>
      <c r="O35" s="80"/>
      <c r="P35" s="73"/>
      <c r="Q35" s="81"/>
      <c r="R35" s="73"/>
      <c r="S35" s="58"/>
      <c r="T35" s="73"/>
      <c r="U35" s="62"/>
      <c r="V35" s="73"/>
      <c r="W35" s="66"/>
      <c r="X35" s="73"/>
      <c r="Y35" s="71"/>
      <c r="Z35" s="71"/>
      <c r="AA35" s="71"/>
      <c r="AB35" s="71"/>
      <c r="AC35" s="73"/>
      <c r="AD35" s="82"/>
      <c r="AE35" s="84" t="s">
        <v>452</v>
      </c>
      <c r="AF35" s="83"/>
      <c r="AG35" s="74"/>
    </row>
    <row r="36" spans="2:33" x14ac:dyDescent="0.2">
      <c r="B36" s="49">
        <v>32</v>
      </c>
      <c r="C36" s="92"/>
      <c r="D36" s="92"/>
      <c r="E36" s="93"/>
      <c r="F36" s="75"/>
      <c r="G36" s="75"/>
      <c r="H36" s="116"/>
      <c r="I36" s="84" t="s">
        <v>452</v>
      </c>
      <c r="J36" s="77"/>
      <c r="K36" s="77"/>
      <c r="L36" s="73"/>
      <c r="M36" s="79"/>
      <c r="N36" s="83"/>
      <c r="O36" s="80"/>
      <c r="P36" s="73"/>
      <c r="Q36" s="81"/>
      <c r="R36" s="73"/>
      <c r="S36" s="56"/>
      <c r="T36" s="73"/>
      <c r="U36" s="60"/>
      <c r="V36" s="73"/>
      <c r="W36" s="64"/>
      <c r="X36" s="73"/>
      <c r="Y36" s="68"/>
      <c r="Z36" s="69"/>
      <c r="AA36" s="68"/>
      <c r="AB36" s="68"/>
      <c r="AC36" s="73"/>
      <c r="AD36" s="82"/>
      <c r="AE36" s="84" t="s">
        <v>452</v>
      </c>
      <c r="AF36" s="83"/>
      <c r="AG36" s="74"/>
    </row>
    <row r="37" spans="2:33" x14ac:dyDescent="0.2">
      <c r="B37" s="49">
        <v>33</v>
      </c>
      <c r="C37" s="92"/>
      <c r="D37" s="92"/>
      <c r="E37" s="93"/>
      <c r="F37" s="75"/>
      <c r="G37" s="75"/>
      <c r="H37" s="116"/>
      <c r="I37" s="84" t="s">
        <v>452</v>
      </c>
      <c r="J37" s="77"/>
      <c r="K37" s="77"/>
      <c r="L37" s="73"/>
      <c r="M37" s="79"/>
      <c r="N37" s="83"/>
      <c r="O37" s="80"/>
      <c r="P37" s="73"/>
      <c r="Q37" s="81"/>
      <c r="R37" s="73"/>
      <c r="S37" s="56"/>
      <c r="T37" s="73"/>
      <c r="U37" s="60"/>
      <c r="V37" s="73"/>
      <c r="W37" s="64"/>
      <c r="X37" s="73"/>
      <c r="Y37" s="68"/>
      <c r="Z37" s="68"/>
      <c r="AA37" s="68"/>
      <c r="AB37" s="68"/>
      <c r="AC37" s="73"/>
      <c r="AD37" s="82"/>
      <c r="AE37" s="84" t="s">
        <v>452</v>
      </c>
      <c r="AF37" s="83"/>
      <c r="AG37" s="74"/>
    </row>
    <row r="38" spans="2:33" x14ac:dyDescent="0.2">
      <c r="B38" s="49">
        <v>34</v>
      </c>
      <c r="C38" s="92"/>
      <c r="D38" s="92"/>
      <c r="E38" s="93"/>
      <c r="F38" s="75"/>
      <c r="G38" s="75"/>
      <c r="H38" s="116"/>
      <c r="I38" s="84" t="s">
        <v>452</v>
      </c>
      <c r="J38" s="77"/>
      <c r="K38" s="77"/>
      <c r="L38" s="73"/>
      <c r="M38" s="79"/>
      <c r="N38" s="83"/>
      <c r="O38" s="80"/>
      <c r="P38" s="73"/>
      <c r="Q38" s="81"/>
      <c r="R38" s="73"/>
      <c r="S38" s="56"/>
      <c r="T38" s="73"/>
      <c r="U38" s="60"/>
      <c r="V38" s="73"/>
      <c r="W38" s="64"/>
      <c r="X38" s="73"/>
      <c r="Y38" s="68"/>
      <c r="Z38" s="68"/>
      <c r="AA38" s="68"/>
      <c r="AB38" s="68"/>
      <c r="AC38" s="73"/>
      <c r="AD38" s="82"/>
      <c r="AE38" s="84" t="s">
        <v>452</v>
      </c>
      <c r="AF38" s="83"/>
      <c r="AG38" s="74"/>
    </row>
    <row r="39" spans="2:33" x14ac:dyDescent="0.2">
      <c r="B39" s="49">
        <v>35</v>
      </c>
      <c r="C39" s="92"/>
      <c r="D39" s="92"/>
      <c r="E39" s="93"/>
      <c r="F39" s="75"/>
      <c r="G39" s="75"/>
      <c r="H39" s="116"/>
      <c r="I39" s="84" t="s">
        <v>452</v>
      </c>
      <c r="J39" s="77"/>
      <c r="K39" s="77"/>
      <c r="L39" s="73"/>
      <c r="M39" s="79"/>
      <c r="N39" s="83"/>
      <c r="O39" s="80"/>
      <c r="P39" s="73"/>
      <c r="Q39" s="81"/>
      <c r="R39" s="73"/>
      <c r="S39" s="56"/>
      <c r="T39" s="73"/>
      <c r="U39" s="60"/>
      <c r="V39" s="73"/>
      <c r="W39" s="64"/>
      <c r="X39" s="73"/>
      <c r="Y39" s="68"/>
      <c r="Z39" s="68"/>
      <c r="AA39" s="68"/>
      <c r="AB39" s="68"/>
      <c r="AC39" s="73"/>
      <c r="AD39" s="82"/>
      <c r="AE39" s="84" t="s">
        <v>452</v>
      </c>
      <c r="AF39" s="83"/>
      <c r="AG39" s="74"/>
    </row>
    <row r="40" spans="2:33" x14ac:dyDescent="0.2">
      <c r="B40" s="54">
        <v>36</v>
      </c>
      <c r="C40" s="92"/>
      <c r="D40" s="92"/>
      <c r="E40" s="93"/>
      <c r="F40" s="75"/>
      <c r="G40" s="75"/>
      <c r="H40" s="116"/>
      <c r="I40" s="84" t="s">
        <v>452</v>
      </c>
      <c r="J40" s="77"/>
      <c r="K40" s="77"/>
      <c r="L40" s="73"/>
      <c r="M40" s="79"/>
      <c r="N40" s="83"/>
      <c r="O40" s="80"/>
      <c r="P40" s="73"/>
      <c r="Q40" s="81"/>
      <c r="R40" s="73"/>
      <c r="S40" s="59"/>
      <c r="T40" s="73"/>
      <c r="U40" s="63"/>
      <c r="V40" s="73"/>
      <c r="W40" s="67"/>
      <c r="X40" s="73"/>
      <c r="Y40" s="72"/>
      <c r="Z40" s="72"/>
      <c r="AA40" s="72"/>
      <c r="AB40" s="72"/>
      <c r="AC40" s="73"/>
      <c r="AD40" s="82"/>
      <c r="AE40" s="84" t="s">
        <v>452</v>
      </c>
      <c r="AF40" s="83"/>
      <c r="AG40" s="74"/>
    </row>
    <row r="41" spans="2:33" x14ac:dyDescent="0.2">
      <c r="B41" s="52">
        <v>37</v>
      </c>
      <c r="C41" s="92"/>
      <c r="D41" s="92"/>
      <c r="E41" s="95"/>
      <c r="F41" s="75"/>
      <c r="G41" s="75"/>
      <c r="H41" s="116"/>
      <c r="I41" s="84" t="s">
        <v>452</v>
      </c>
      <c r="J41" s="77"/>
      <c r="K41" s="77"/>
      <c r="L41" s="73"/>
      <c r="M41" s="79"/>
      <c r="N41" s="83"/>
      <c r="O41" s="80"/>
      <c r="P41" s="73"/>
      <c r="Q41" s="81"/>
      <c r="R41" s="73"/>
      <c r="S41" s="57"/>
      <c r="T41" s="73"/>
      <c r="U41" s="61"/>
      <c r="V41" s="73"/>
      <c r="W41" s="65"/>
      <c r="X41" s="73"/>
      <c r="Y41" s="70"/>
      <c r="Z41" s="70"/>
      <c r="AA41" s="70"/>
      <c r="AB41" s="70"/>
      <c r="AC41" s="73"/>
      <c r="AD41" s="82"/>
      <c r="AE41" s="84" t="s">
        <v>452</v>
      </c>
      <c r="AF41" s="83"/>
      <c r="AG41" s="74"/>
    </row>
    <row r="42" spans="2:33" x14ac:dyDescent="0.2">
      <c r="B42" s="52">
        <v>38</v>
      </c>
      <c r="C42" s="92"/>
      <c r="D42" s="92"/>
      <c r="E42" s="95"/>
      <c r="F42" s="75"/>
      <c r="G42" s="75"/>
      <c r="H42" s="116"/>
      <c r="I42" s="84" t="s">
        <v>452</v>
      </c>
      <c r="J42" s="77"/>
      <c r="K42" s="77"/>
      <c r="L42" s="73"/>
      <c r="M42" s="79"/>
      <c r="N42" s="83"/>
      <c r="O42" s="80"/>
      <c r="P42" s="73"/>
      <c r="Q42" s="81"/>
      <c r="R42" s="73"/>
      <c r="S42" s="57"/>
      <c r="T42" s="73"/>
      <c r="U42" s="61"/>
      <c r="V42" s="73"/>
      <c r="W42" s="65"/>
      <c r="X42" s="73"/>
      <c r="Y42" s="70"/>
      <c r="Z42" s="70"/>
      <c r="AA42" s="70"/>
      <c r="AB42" s="70"/>
      <c r="AC42" s="73"/>
      <c r="AD42" s="82"/>
      <c r="AE42" s="84" t="s">
        <v>452</v>
      </c>
      <c r="AF42" s="83"/>
      <c r="AG42" s="74"/>
    </row>
    <row r="43" spans="2:33" x14ac:dyDescent="0.2">
      <c r="B43" s="52">
        <v>39</v>
      </c>
      <c r="C43" s="92"/>
      <c r="D43" s="92"/>
      <c r="E43" s="95"/>
      <c r="F43" s="75"/>
      <c r="G43" s="75"/>
      <c r="H43" s="116"/>
      <c r="I43" s="84" t="s">
        <v>452</v>
      </c>
      <c r="J43" s="77"/>
      <c r="K43" s="77"/>
      <c r="L43" s="73"/>
      <c r="M43" s="79"/>
      <c r="N43" s="83"/>
      <c r="O43" s="80"/>
      <c r="P43" s="73"/>
      <c r="Q43" s="81"/>
      <c r="R43" s="73"/>
      <c r="S43" s="57"/>
      <c r="T43" s="73"/>
      <c r="U43" s="61"/>
      <c r="V43" s="73"/>
      <c r="W43" s="65"/>
      <c r="X43" s="73"/>
      <c r="Y43" s="70"/>
      <c r="Z43" s="70"/>
      <c r="AA43" s="70"/>
      <c r="AB43" s="70"/>
      <c r="AC43" s="73"/>
      <c r="AD43" s="82"/>
      <c r="AE43" s="84" t="s">
        <v>452</v>
      </c>
      <c r="AF43" s="83"/>
      <c r="AG43" s="74"/>
    </row>
    <row r="44" spans="2:33" x14ac:dyDescent="0.2">
      <c r="B44" s="49">
        <v>40</v>
      </c>
      <c r="C44" s="92"/>
      <c r="D44" s="92"/>
      <c r="E44" s="95"/>
      <c r="F44" s="75"/>
      <c r="G44" s="75"/>
      <c r="H44" s="116"/>
      <c r="I44" s="84" t="s">
        <v>452</v>
      </c>
      <c r="J44" s="77"/>
      <c r="K44" s="77"/>
      <c r="L44" s="73"/>
      <c r="M44" s="79"/>
      <c r="N44" s="83"/>
      <c r="O44" s="80"/>
      <c r="P44" s="73"/>
      <c r="Q44" s="81"/>
      <c r="R44" s="73"/>
      <c r="S44" s="56"/>
      <c r="T44" s="73"/>
      <c r="U44" s="60"/>
      <c r="V44" s="73"/>
      <c r="W44" s="64"/>
      <c r="X44" s="73"/>
      <c r="Y44" s="68"/>
      <c r="Z44" s="68"/>
      <c r="AA44" s="68"/>
      <c r="AB44" s="68"/>
      <c r="AC44" s="73"/>
      <c r="AD44" s="82"/>
      <c r="AE44" s="84" t="s">
        <v>452</v>
      </c>
      <c r="AF44" s="83"/>
      <c r="AG44" s="74"/>
    </row>
    <row r="45" spans="2:33" x14ac:dyDescent="0.2">
      <c r="B45" s="49">
        <v>41</v>
      </c>
      <c r="C45" s="92"/>
      <c r="D45" s="92"/>
      <c r="E45" s="93"/>
      <c r="F45" s="75"/>
      <c r="G45" s="75"/>
      <c r="H45" s="116"/>
      <c r="I45" s="84" t="s">
        <v>452</v>
      </c>
      <c r="J45" s="77"/>
      <c r="K45" s="77"/>
      <c r="L45" s="73"/>
      <c r="M45" s="79"/>
      <c r="N45" s="83"/>
      <c r="O45" s="80"/>
      <c r="P45" s="73"/>
      <c r="Q45" s="81"/>
      <c r="R45" s="73"/>
      <c r="S45" s="56"/>
      <c r="T45" s="73"/>
      <c r="U45" s="60"/>
      <c r="V45" s="73"/>
      <c r="W45" s="64"/>
      <c r="X45" s="73"/>
      <c r="Y45" s="68"/>
      <c r="Z45" s="68"/>
      <c r="AA45" s="68"/>
      <c r="AB45" s="68"/>
      <c r="AC45" s="73"/>
      <c r="AD45" s="82"/>
      <c r="AE45" s="84" t="s">
        <v>452</v>
      </c>
      <c r="AF45" s="83"/>
      <c r="AG45" s="74"/>
    </row>
    <row r="46" spans="2:33" x14ac:dyDescent="0.2">
      <c r="B46" s="49">
        <v>42</v>
      </c>
      <c r="C46" s="92"/>
      <c r="D46" s="92"/>
      <c r="E46" s="93"/>
      <c r="F46" s="75"/>
      <c r="G46" s="75"/>
      <c r="H46" s="116"/>
      <c r="I46" s="84" t="s">
        <v>452</v>
      </c>
      <c r="J46" s="77"/>
      <c r="K46" s="77"/>
      <c r="L46" s="73"/>
      <c r="M46" s="79"/>
      <c r="N46" s="83"/>
      <c r="O46" s="80"/>
      <c r="P46" s="73"/>
      <c r="Q46" s="81"/>
      <c r="R46" s="73"/>
      <c r="S46" s="56"/>
      <c r="T46" s="73"/>
      <c r="U46" s="60"/>
      <c r="V46" s="73"/>
      <c r="W46" s="64"/>
      <c r="X46" s="73"/>
      <c r="Y46" s="68"/>
      <c r="Z46" s="68"/>
      <c r="AA46" s="68"/>
      <c r="AB46" s="68"/>
      <c r="AC46" s="73"/>
      <c r="AD46" s="82"/>
      <c r="AE46" s="84" t="s">
        <v>452</v>
      </c>
      <c r="AF46" s="83"/>
      <c r="AG46" s="74"/>
    </row>
    <row r="47" spans="2:33" x14ac:dyDescent="0.2">
      <c r="B47" s="49">
        <v>43</v>
      </c>
      <c r="C47" s="92"/>
      <c r="D47" s="92"/>
      <c r="E47" s="93"/>
      <c r="F47" s="75"/>
      <c r="G47" s="75"/>
      <c r="H47" s="116"/>
      <c r="I47" s="84" t="s">
        <v>452</v>
      </c>
      <c r="J47" s="77"/>
      <c r="K47" s="77"/>
      <c r="L47" s="73"/>
      <c r="M47" s="79"/>
      <c r="N47" s="83"/>
      <c r="O47" s="80"/>
      <c r="P47" s="73"/>
      <c r="Q47" s="81"/>
      <c r="R47" s="73"/>
      <c r="S47" s="56"/>
      <c r="T47" s="73"/>
      <c r="U47" s="60"/>
      <c r="V47" s="73"/>
      <c r="W47" s="64"/>
      <c r="X47" s="73"/>
      <c r="Y47" s="68"/>
      <c r="Z47" s="68"/>
      <c r="AA47" s="68"/>
      <c r="AB47" s="68"/>
      <c r="AC47" s="73"/>
      <c r="AD47" s="82"/>
      <c r="AE47" s="84" t="s">
        <v>452</v>
      </c>
      <c r="AF47" s="83"/>
      <c r="AG47" s="74"/>
    </row>
    <row r="48" spans="2:33" x14ac:dyDescent="0.2">
      <c r="B48" s="49">
        <v>44</v>
      </c>
      <c r="C48" s="92"/>
      <c r="D48" s="92"/>
      <c r="E48" s="93"/>
      <c r="F48" s="75"/>
      <c r="G48" s="75"/>
      <c r="H48" s="116"/>
      <c r="I48" s="84" t="s">
        <v>452</v>
      </c>
      <c r="J48" s="77"/>
      <c r="K48" s="77"/>
      <c r="L48" s="73"/>
      <c r="M48" s="79"/>
      <c r="N48" s="83"/>
      <c r="O48" s="80"/>
      <c r="P48" s="73"/>
      <c r="Q48" s="81"/>
      <c r="R48" s="73"/>
      <c r="S48" s="56"/>
      <c r="T48" s="73"/>
      <c r="U48" s="60"/>
      <c r="V48" s="73"/>
      <c r="W48" s="64"/>
      <c r="X48" s="73"/>
      <c r="Y48" s="68"/>
      <c r="Z48" s="68"/>
      <c r="AA48" s="68"/>
      <c r="AB48" s="68"/>
      <c r="AC48" s="73"/>
      <c r="AD48" s="82"/>
      <c r="AE48" s="84" t="s">
        <v>452</v>
      </c>
      <c r="AF48" s="83"/>
      <c r="AG48" s="74"/>
    </row>
    <row r="49" spans="2:33" x14ac:dyDescent="0.2">
      <c r="B49" s="49">
        <v>45</v>
      </c>
      <c r="C49" s="89"/>
      <c r="D49" s="89"/>
      <c r="E49" s="90"/>
      <c r="F49" s="76"/>
      <c r="G49" s="76"/>
      <c r="H49" s="117"/>
      <c r="I49" s="84" t="s">
        <v>452</v>
      </c>
      <c r="J49" s="77"/>
      <c r="K49" s="77"/>
      <c r="L49" s="73"/>
      <c r="M49" s="79"/>
      <c r="N49" s="83"/>
      <c r="O49" s="80"/>
      <c r="P49" s="73"/>
      <c r="Q49" s="81"/>
      <c r="R49" s="73"/>
      <c r="S49" s="56"/>
      <c r="T49" s="73"/>
      <c r="U49" s="60"/>
      <c r="V49" s="73"/>
      <c r="W49" s="64"/>
      <c r="X49" s="73"/>
      <c r="Y49" s="68"/>
      <c r="Z49" s="68"/>
      <c r="AA49" s="68"/>
      <c r="AB49" s="68"/>
      <c r="AC49" s="73"/>
      <c r="AD49" s="82"/>
      <c r="AE49" s="84" t="s">
        <v>452</v>
      </c>
      <c r="AF49" s="83"/>
      <c r="AG49" s="74"/>
    </row>
    <row r="50" spans="2:33" x14ac:dyDescent="0.2">
      <c r="B50" s="106">
        <f>B49+1</f>
        <v>46</v>
      </c>
      <c r="C50" s="86"/>
      <c r="D50" s="86"/>
      <c r="E50" s="87"/>
      <c r="F50" s="88"/>
      <c r="G50" s="88"/>
      <c r="H50" s="118"/>
      <c r="I50" s="84" t="s">
        <v>452</v>
      </c>
      <c r="J50" s="78"/>
      <c r="K50" s="82"/>
      <c r="L50" s="83"/>
      <c r="M50" s="82"/>
      <c r="N50" s="83"/>
      <c r="O50" s="82"/>
      <c r="P50" s="83"/>
      <c r="Q50" s="82"/>
      <c r="R50" s="83"/>
      <c r="S50" s="82"/>
      <c r="T50" s="83"/>
      <c r="U50" s="69"/>
      <c r="V50" s="83"/>
      <c r="W50" s="69"/>
      <c r="X50" s="83"/>
      <c r="Y50" s="82"/>
      <c r="Z50" s="82"/>
      <c r="AA50" s="82"/>
      <c r="AB50" s="82"/>
      <c r="AC50" s="83"/>
      <c r="AD50" s="71"/>
      <c r="AE50" s="84" t="s">
        <v>452</v>
      </c>
      <c r="AF50" s="83"/>
      <c r="AG50" s="74"/>
    </row>
    <row r="51" spans="2:33" x14ac:dyDescent="0.2">
      <c r="B51" s="106">
        <f t="shared" ref="B51:B93" si="0">B50+1</f>
        <v>47</v>
      </c>
      <c r="C51" s="92"/>
      <c r="D51" s="92"/>
      <c r="E51" s="93"/>
      <c r="F51" s="75"/>
      <c r="G51" s="75"/>
      <c r="H51" s="116"/>
      <c r="I51" s="84" t="s">
        <v>452</v>
      </c>
      <c r="J51" s="82"/>
      <c r="K51" s="82"/>
      <c r="L51" s="83"/>
      <c r="M51" s="82"/>
      <c r="N51" s="83"/>
      <c r="O51" s="82"/>
      <c r="P51" s="83"/>
      <c r="Q51" s="82"/>
      <c r="R51" s="83"/>
      <c r="S51" s="70"/>
      <c r="T51" s="83"/>
      <c r="U51" s="70"/>
      <c r="V51" s="83"/>
      <c r="W51" s="70"/>
      <c r="X51" s="83"/>
      <c r="Y51" s="70"/>
      <c r="Z51" s="70"/>
      <c r="AA51" s="70"/>
      <c r="AB51" s="70"/>
      <c r="AC51" s="83"/>
      <c r="AD51" s="72"/>
      <c r="AE51" s="84" t="s">
        <v>452</v>
      </c>
      <c r="AF51" s="83"/>
      <c r="AG51" s="74"/>
    </row>
    <row r="52" spans="2:33" x14ac:dyDescent="0.2">
      <c r="B52" s="106">
        <f t="shared" si="0"/>
        <v>48</v>
      </c>
      <c r="C52" s="92"/>
      <c r="D52" s="92"/>
      <c r="E52" s="93"/>
      <c r="F52" s="75"/>
      <c r="G52" s="75"/>
      <c r="H52" s="116"/>
      <c r="I52" s="84" t="s">
        <v>452</v>
      </c>
      <c r="J52" s="82"/>
      <c r="K52" s="82"/>
      <c r="L52" s="83"/>
      <c r="M52" s="82"/>
      <c r="N52" s="83"/>
      <c r="O52" s="82"/>
      <c r="P52" s="83"/>
      <c r="Q52" s="82"/>
      <c r="R52" s="83"/>
      <c r="S52" s="82"/>
      <c r="T52" s="83"/>
      <c r="U52" s="69"/>
      <c r="V52" s="83"/>
      <c r="W52" s="69"/>
      <c r="X52" s="83"/>
      <c r="Y52" s="82"/>
      <c r="Z52" s="82"/>
      <c r="AA52" s="82"/>
      <c r="AB52" s="82"/>
      <c r="AC52" s="83"/>
      <c r="AD52" s="72"/>
      <c r="AE52" s="84" t="s">
        <v>452</v>
      </c>
      <c r="AF52" s="83"/>
      <c r="AG52" s="74"/>
    </row>
    <row r="53" spans="2:33" x14ac:dyDescent="0.2">
      <c r="B53" s="106">
        <f t="shared" si="0"/>
        <v>49</v>
      </c>
      <c r="C53" s="92"/>
      <c r="D53" s="92"/>
      <c r="E53" s="93"/>
      <c r="F53" s="75"/>
      <c r="G53" s="75"/>
      <c r="H53" s="116"/>
      <c r="I53" s="84" t="s">
        <v>452</v>
      </c>
      <c r="J53" s="82"/>
      <c r="K53" s="82"/>
      <c r="L53" s="83"/>
      <c r="M53" s="82"/>
      <c r="N53" s="83"/>
      <c r="O53" s="82"/>
      <c r="P53" s="83"/>
      <c r="Q53" s="82"/>
      <c r="R53" s="83"/>
      <c r="S53" s="82"/>
      <c r="T53" s="83"/>
      <c r="U53" s="69"/>
      <c r="V53" s="83"/>
      <c r="W53" s="69"/>
      <c r="X53" s="83"/>
      <c r="Y53" s="82"/>
      <c r="Z53" s="82"/>
      <c r="AA53" s="82"/>
      <c r="AB53" s="82"/>
      <c r="AC53" s="83"/>
      <c r="AD53" s="72"/>
      <c r="AE53" s="84" t="s">
        <v>452</v>
      </c>
      <c r="AF53" s="83"/>
      <c r="AG53" s="74"/>
    </row>
    <row r="54" spans="2:33" x14ac:dyDescent="0.2">
      <c r="B54" s="106">
        <f t="shared" si="0"/>
        <v>50</v>
      </c>
      <c r="C54" s="92"/>
      <c r="D54" s="92"/>
      <c r="E54" s="93"/>
      <c r="F54" s="75"/>
      <c r="G54" s="75"/>
      <c r="H54" s="116"/>
      <c r="I54" s="84" t="s">
        <v>452</v>
      </c>
      <c r="J54" s="82"/>
      <c r="K54" s="82"/>
      <c r="L54" s="83"/>
      <c r="M54" s="82"/>
      <c r="N54" s="83"/>
      <c r="O54" s="82"/>
      <c r="P54" s="83"/>
      <c r="Q54" s="82"/>
      <c r="R54" s="83"/>
      <c r="S54" s="82"/>
      <c r="T54" s="83"/>
      <c r="U54" s="69"/>
      <c r="V54" s="83"/>
      <c r="W54" s="69"/>
      <c r="X54" s="83"/>
      <c r="Y54" s="82"/>
      <c r="Z54" s="82"/>
      <c r="AA54" s="82"/>
      <c r="AB54" s="82"/>
      <c r="AC54" s="83"/>
      <c r="AD54" s="72"/>
      <c r="AE54" s="84" t="s">
        <v>452</v>
      </c>
      <c r="AF54" s="83"/>
      <c r="AG54" s="74"/>
    </row>
    <row r="55" spans="2:33" x14ac:dyDescent="0.2">
      <c r="B55" s="106">
        <f t="shared" si="0"/>
        <v>51</v>
      </c>
      <c r="C55" s="92"/>
      <c r="D55" s="92"/>
      <c r="E55" s="93"/>
      <c r="F55" s="75"/>
      <c r="G55" s="75"/>
      <c r="H55" s="116"/>
      <c r="I55" s="84" t="s">
        <v>452</v>
      </c>
      <c r="J55" s="82"/>
      <c r="K55" s="82"/>
      <c r="L55" s="83"/>
      <c r="M55" s="82"/>
      <c r="N55" s="83"/>
      <c r="O55" s="82"/>
      <c r="P55" s="83"/>
      <c r="Q55" s="82"/>
      <c r="R55" s="83"/>
      <c r="S55" s="82"/>
      <c r="T55" s="83"/>
      <c r="U55" s="69"/>
      <c r="V55" s="83"/>
      <c r="W55" s="69"/>
      <c r="X55" s="83"/>
      <c r="Y55" s="69"/>
      <c r="Z55" s="82"/>
      <c r="AA55" s="82"/>
      <c r="AB55" s="82"/>
      <c r="AC55" s="83"/>
      <c r="AD55" s="72"/>
      <c r="AE55" s="84" t="s">
        <v>452</v>
      </c>
      <c r="AF55" s="83"/>
      <c r="AG55" s="74"/>
    </row>
    <row r="56" spans="2:33" x14ac:dyDescent="0.2">
      <c r="B56" s="106">
        <f t="shared" si="0"/>
        <v>52</v>
      </c>
      <c r="C56" s="92"/>
      <c r="D56" s="92"/>
      <c r="E56" s="93"/>
      <c r="F56" s="75"/>
      <c r="G56" s="75"/>
      <c r="H56" s="116"/>
      <c r="I56" s="84" t="s">
        <v>452</v>
      </c>
      <c r="J56" s="82"/>
      <c r="K56" s="82"/>
      <c r="L56" s="83"/>
      <c r="M56" s="82"/>
      <c r="N56" s="83"/>
      <c r="O56" s="82"/>
      <c r="P56" s="83"/>
      <c r="Q56" s="82"/>
      <c r="R56" s="83"/>
      <c r="S56" s="70"/>
      <c r="T56" s="83"/>
      <c r="U56" s="70"/>
      <c r="V56" s="83"/>
      <c r="W56" s="70"/>
      <c r="X56" s="83"/>
      <c r="Y56" s="70"/>
      <c r="Z56" s="70"/>
      <c r="AA56" s="70"/>
      <c r="AB56" s="70"/>
      <c r="AC56" s="83"/>
      <c r="AD56" s="82"/>
      <c r="AE56" s="84" t="s">
        <v>452</v>
      </c>
      <c r="AF56" s="83"/>
      <c r="AG56" s="74"/>
    </row>
    <row r="57" spans="2:33" x14ac:dyDescent="0.2">
      <c r="B57" s="106">
        <f t="shared" si="0"/>
        <v>53</v>
      </c>
      <c r="C57" s="92"/>
      <c r="D57" s="92"/>
      <c r="E57" s="93"/>
      <c r="F57" s="75"/>
      <c r="G57" s="75"/>
      <c r="H57" s="94"/>
      <c r="I57" s="84" t="s">
        <v>452</v>
      </c>
      <c r="J57" s="82"/>
      <c r="K57" s="82"/>
      <c r="L57" s="83"/>
      <c r="M57" s="82"/>
      <c r="N57" s="83"/>
      <c r="O57" s="82"/>
      <c r="P57" s="83"/>
      <c r="Q57" s="82"/>
      <c r="R57" s="83"/>
      <c r="S57" s="82"/>
      <c r="T57" s="83"/>
      <c r="U57" s="69"/>
      <c r="V57" s="83"/>
      <c r="W57" s="69"/>
      <c r="X57" s="83"/>
      <c r="Y57" s="82"/>
      <c r="Z57" s="82"/>
      <c r="AA57" s="82"/>
      <c r="AB57" s="82"/>
      <c r="AC57" s="83"/>
      <c r="AD57" s="82"/>
      <c r="AE57" s="84" t="s">
        <v>452</v>
      </c>
      <c r="AF57" s="83"/>
      <c r="AG57" s="74"/>
    </row>
    <row r="58" spans="2:33" x14ac:dyDescent="0.2">
      <c r="B58" s="106">
        <f t="shared" si="0"/>
        <v>54</v>
      </c>
      <c r="C58" s="92"/>
      <c r="D58" s="92"/>
      <c r="E58" s="93"/>
      <c r="F58" s="75"/>
      <c r="G58" s="75"/>
      <c r="H58" s="94"/>
      <c r="I58" s="84" t="s">
        <v>452</v>
      </c>
      <c r="J58" s="82"/>
      <c r="K58" s="82"/>
      <c r="L58" s="83"/>
      <c r="M58" s="82"/>
      <c r="N58" s="83"/>
      <c r="O58" s="82"/>
      <c r="P58" s="83"/>
      <c r="Q58" s="82"/>
      <c r="R58" s="83"/>
      <c r="S58" s="82"/>
      <c r="T58" s="83"/>
      <c r="U58" s="69"/>
      <c r="V58" s="83"/>
      <c r="W58" s="69"/>
      <c r="X58" s="83"/>
      <c r="Y58" s="82"/>
      <c r="Z58" s="82"/>
      <c r="AA58" s="82"/>
      <c r="AB58" s="82"/>
      <c r="AC58" s="83"/>
      <c r="AD58" s="82"/>
      <c r="AE58" s="84" t="s">
        <v>452</v>
      </c>
      <c r="AF58" s="83"/>
      <c r="AG58" s="74"/>
    </row>
    <row r="59" spans="2:33" x14ac:dyDescent="0.2">
      <c r="B59" s="106">
        <f t="shared" si="0"/>
        <v>55</v>
      </c>
      <c r="C59" s="92"/>
      <c r="D59" s="92"/>
      <c r="E59" s="93"/>
      <c r="F59" s="75"/>
      <c r="G59" s="75"/>
      <c r="H59" s="94"/>
      <c r="I59" s="84" t="s">
        <v>452</v>
      </c>
      <c r="J59" s="82"/>
      <c r="K59" s="82"/>
      <c r="L59" s="83"/>
      <c r="M59" s="82"/>
      <c r="N59" s="83"/>
      <c r="O59" s="82"/>
      <c r="P59" s="83"/>
      <c r="Q59" s="82"/>
      <c r="R59" s="83"/>
      <c r="S59" s="82"/>
      <c r="T59" s="83"/>
      <c r="U59" s="69"/>
      <c r="V59" s="83"/>
      <c r="W59" s="69"/>
      <c r="X59" s="83"/>
      <c r="Y59" s="82"/>
      <c r="Z59" s="82"/>
      <c r="AA59" s="82"/>
      <c r="AB59" s="82"/>
      <c r="AC59" s="83"/>
      <c r="AD59" s="82"/>
      <c r="AE59" s="84" t="s">
        <v>452</v>
      </c>
      <c r="AF59" s="83"/>
      <c r="AG59" s="74"/>
    </row>
    <row r="60" spans="2:33" x14ac:dyDescent="0.2">
      <c r="B60" s="106">
        <f t="shared" si="0"/>
        <v>56</v>
      </c>
      <c r="C60" s="92"/>
      <c r="D60" s="92"/>
      <c r="E60" s="93"/>
      <c r="F60" s="75"/>
      <c r="G60" s="75"/>
      <c r="H60" s="94"/>
      <c r="I60" s="84" t="s">
        <v>452</v>
      </c>
      <c r="J60" s="82"/>
      <c r="K60" s="82"/>
      <c r="L60" s="83"/>
      <c r="M60" s="82"/>
      <c r="N60" s="83"/>
      <c r="O60" s="82"/>
      <c r="P60" s="83"/>
      <c r="Q60" s="82"/>
      <c r="R60" s="83"/>
      <c r="S60" s="82"/>
      <c r="T60" s="83"/>
      <c r="U60" s="69"/>
      <c r="V60" s="83"/>
      <c r="W60" s="69"/>
      <c r="X60" s="83"/>
      <c r="Y60" s="69"/>
      <c r="Z60" s="82"/>
      <c r="AA60" s="82"/>
      <c r="AB60" s="82"/>
      <c r="AC60" s="83"/>
      <c r="AD60" s="82"/>
      <c r="AE60" s="84" t="s">
        <v>452</v>
      </c>
      <c r="AF60" s="83"/>
      <c r="AG60" s="74"/>
    </row>
    <row r="61" spans="2:33" x14ac:dyDescent="0.2">
      <c r="B61" s="106">
        <f t="shared" si="0"/>
        <v>57</v>
      </c>
      <c r="C61" s="92"/>
      <c r="D61" s="92"/>
      <c r="E61" s="93"/>
      <c r="F61" s="75"/>
      <c r="G61" s="75"/>
      <c r="H61" s="94"/>
      <c r="I61" s="84" t="s">
        <v>452</v>
      </c>
      <c r="J61" s="82"/>
      <c r="K61" s="82"/>
      <c r="L61" s="83"/>
      <c r="M61" s="82"/>
      <c r="N61" s="83"/>
      <c r="O61" s="82"/>
      <c r="P61" s="83"/>
      <c r="Q61" s="82"/>
      <c r="R61" s="83"/>
      <c r="S61" s="82"/>
      <c r="T61" s="83"/>
      <c r="U61" s="69"/>
      <c r="V61" s="83"/>
      <c r="W61" s="69"/>
      <c r="X61" s="83"/>
      <c r="Y61" s="82"/>
      <c r="Z61" s="82"/>
      <c r="AA61" s="82"/>
      <c r="AB61" s="82"/>
      <c r="AC61" s="83"/>
      <c r="AD61" s="82"/>
      <c r="AE61" s="84" t="s">
        <v>452</v>
      </c>
      <c r="AF61" s="83"/>
      <c r="AG61" s="74"/>
    </row>
    <row r="62" spans="2:33" x14ac:dyDescent="0.2">
      <c r="B62" s="106">
        <f t="shared" si="0"/>
        <v>58</v>
      </c>
      <c r="C62" s="92"/>
      <c r="D62" s="92"/>
      <c r="E62" s="93"/>
      <c r="F62" s="75"/>
      <c r="G62" s="75"/>
      <c r="H62" s="94"/>
      <c r="I62" s="84" t="s">
        <v>452</v>
      </c>
      <c r="J62" s="82"/>
      <c r="K62" s="82"/>
      <c r="L62" s="83"/>
      <c r="M62" s="82"/>
      <c r="N62" s="83"/>
      <c r="O62" s="82"/>
      <c r="P62" s="83"/>
      <c r="Q62" s="82"/>
      <c r="R62" s="83"/>
      <c r="S62" s="82"/>
      <c r="T62" s="83"/>
      <c r="U62" s="69"/>
      <c r="V62" s="83"/>
      <c r="W62" s="69"/>
      <c r="X62" s="83"/>
      <c r="Y62" s="82"/>
      <c r="Z62" s="82"/>
      <c r="AA62" s="82"/>
      <c r="AB62" s="82"/>
      <c r="AC62" s="83"/>
      <c r="AD62" s="82"/>
      <c r="AE62" s="84" t="s">
        <v>452</v>
      </c>
      <c r="AF62" s="83"/>
      <c r="AG62" s="74"/>
    </row>
    <row r="63" spans="2:33" x14ac:dyDescent="0.2">
      <c r="B63" s="106">
        <f t="shared" si="0"/>
        <v>59</v>
      </c>
      <c r="C63" s="92"/>
      <c r="D63" s="92"/>
      <c r="E63" s="93"/>
      <c r="F63" s="75"/>
      <c r="G63" s="75"/>
      <c r="H63" s="94"/>
      <c r="I63" s="84" t="s">
        <v>452</v>
      </c>
      <c r="J63" s="82"/>
      <c r="K63" s="82"/>
      <c r="L63" s="83"/>
      <c r="M63" s="82"/>
      <c r="N63" s="83"/>
      <c r="O63" s="82"/>
      <c r="P63" s="83"/>
      <c r="Q63" s="82"/>
      <c r="R63" s="83"/>
      <c r="S63" s="82"/>
      <c r="T63" s="83"/>
      <c r="U63" s="69"/>
      <c r="V63" s="83"/>
      <c r="W63" s="69"/>
      <c r="X63" s="83"/>
      <c r="Y63" s="82"/>
      <c r="Z63" s="82"/>
      <c r="AA63" s="82"/>
      <c r="AB63" s="82"/>
      <c r="AC63" s="83"/>
      <c r="AD63" s="82"/>
      <c r="AE63" s="84" t="s">
        <v>452</v>
      </c>
      <c r="AF63" s="83"/>
      <c r="AG63" s="74"/>
    </row>
    <row r="64" spans="2:33" x14ac:dyDescent="0.2">
      <c r="B64" s="106">
        <f t="shared" si="0"/>
        <v>60</v>
      </c>
      <c r="C64" s="92"/>
      <c r="D64" s="92"/>
      <c r="E64" s="93"/>
      <c r="F64" s="75"/>
      <c r="G64" s="75"/>
      <c r="H64" s="94"/>
      <c r="I64" s="84" t="s">
        <v>452</v>
      </c>
      <c r="J64" s="82"/>
      <c r="K64" s="82"/>
      <c r="L64" s="83"/>
      <c r="M64" s="82"/>
      <c r="N64" s="83"/>
      <c r="O64" s="82"/>
      <c r="P64" s="83"/>
      <c r="Q64" s="82"/>
      <c r="R64" s="83"/>
      <c r="S64" s="82"/>
      <c r="T64" s="83"/>
      <c r="U64" s="69"/>
      <c r="V64" s="83"/>
      <c r="W64" s="69"/>
      <c r="X64" s="83"/>
      <c r="Y64" s="82"/>
      <c r="Z64" s="82"/>
      <c r="AA64" s="82"/>
      <c r="AB64" s="82"/>
      <c r="AC64" s="83"/>
      <c r="AD64" s="82"/>
      <c r="AE64" s="84" t="s">
        <v>452</v>
      </c>
      <c r="AF64" s="83"/>
      <c r="AG64" s="74"/>
    </row>
    <row r="65" spans="2:33" x14ac:dyDescent="0.2">
      <c r="B65" s="106">
        <f t="shared" si="0"/>
        <v>61</v>
      </c>
      <c r="C65" s="92"/>
      <c r="D65" s="92"/>
      <c r="E65" s="93"/>
      <c r="F65" s="75"/>
      <c r="G65" s="75"/>
      <c r="H65" s="94"/>
      <c r="I65" s="84" t="s">
        <v>452</v>
      </c>
      <c r="J65" s="82"/>
      <c r="K65" s="82"/>
      <c r="L65" s="83"/>
      <c r="M65" s="82"/>
      <c r="N65" s="83"/>
      <c r="O65" s="82"/>
      <c r="P65" s="83"/>
      <c r="Q65" s="82"/>
      <c r="R65" s="83"/>
      <c r="S65" s="82"/>
      <c r="T65" s="83"/>
      <c r="U65" s="69"/>
      <c r="V65" s="83"/>
      <c r="W65" s="69"/>
      <c r="X65" s="83"/>
      <c r="Y65" s="82"/>
      <c r="Z65" s="82"/>
      <c r="AA65" s="82"/>
      <c r="AB65" s="82"/>
      <c r="AC65" s="83"/>
      <c r="AD65" s="82"/>
      <c r="AE65" s="84" t="s">
        <v>452</v>
      </c>
      <c r="AF65" s="83"/>
      <c r="AG65" s="74"/>
    </row>
    <row r="66" spans="2:33" x14ac:dyDescent="0.2">
      <c r="B66" s="106">
        <f t="shared" si="0"/>
        <v>62</v>
      </c>
      <c r="C66" s="92"/>
      <c r="D66" s="92"/>
      <c r="E66" s="93"/>
      <c r="F66" s="75"/>
      <c r="G66" s="75"/>
      <c r="H66" s="94"/>
      <c r="I66" s="84" t="s">
        <v>452</v>
      </c>
      <c r="J66" s="82"/>
      <c r="K66" s="82"/>
      <c r="L66" s="83"/>
      <c r="M66" s="82"/>
      <c r="N66" s="83"/>
      <c r="O66" s="82"/>
      <c r="P66" s="83"/>
      <c r="Q66" s="82"/>
      <c r="R66" s="83"/>
      <c r="S66" s="71"/>
      <c r="T66" s="83"/>
      <c r="U66" s="71"/>
      <c r="V66" s="83"/>
      <c r="W66" s="71"/>
      <c r="X66" s="83"/>
      <c r="Y66" s="71"/>
      <c r="Z66" s="71"/>
      <c r="AA66" s="71"/>
      <c r="AB66" s="71"/>
      <c r="AC66" s="83"/>
      <c r="AD66" s="82"/>
      <c r="AE66" s="84" t="s">
        <v>452</v>
      </c>
      <c r="AF66" s="83"/>
      <c r="AG66" s="74"/>
    </row>
    <row r="67" spans="2:33" x14ac:dyDescent="0.2">
      <c r="B67" s="106">
        <f t="shared" si="0"/>
        <v>63</v>
      </c>
      <c r="C67" s="92"/>
      <c r="D67" s="92"/>
      <c r="E67" s="93"/>
      <c r="F67" s="75"/>
      <c r="G67" s="75"/>
      <c r="H67" s="94"/>
      <c r="I67" s="84" t="s">
        <v>452</v>
      </c>
      <c r="J67" s="82"/>
      <c r="K67" s="82"/>
      <c r="L67" s="83"/>
      <c r="M67" s="82"/>
      <c r="N67" s="83"/>
      <c r="O67" s="82"/>
      <c r="P67" s="83"/>
      <c r="Q67" s="82"/>
      <c r="R67" s="83"/>
      <c r="S67" s="70"/>
      <c r="T67" s="83"/>
      <c r="U67" s="70"/>
      <c r="V67" s="83"/>
      <c r="W67" s="70"/>
      <c r="X67" s="83"/>
      <c r="Y67" s="70"/>
      <c r="Z67" s="70"/>
      <c r="AA67" s="70"/>
      <c r="AB67" s="70"/>
      <c r="AC67" s="83"/>
      <c r="AD67" s="82"/>
      <c r="AE67" s="84" t="s">
        <v>452</v>
      </c>
      <c r="AF67" s="83"/>
      <c r="AG67" s="74"/>
    </row>
    <row r="68" spans="2:33" x14ac:dyDescent="0.2">
      <c r="B68" s="106">
        <f t="shared" si="0"/>
        <v>64</v>
      </c>
      <c r="C68" s="92"/>
      <c r="D68" s="92"/>
      <c r="E68" s="93"/>
      <c r="F68" s="75"/>
      <c r="G68" s="75"/>
      <c r="H68" s="94"/>
      <c r="I68" s="84" t="s">
        <v>452</v>
      </c>
      <c r="J68" s="82"/>
      <c r="K68" s="82"/>
      <c r="L68" s="83"/>
      <c r="M68" s="82"/>
      <c r="N68" s="83"/>
      <c r="O68" s="82"/>
      <c r="P68" s="83"/>
      <c r="Q68" s="82"/>
      <c r="R68" s="83"/>
      <c r="S68" s="82"/>
      <c r="T68" s="83"/>
      <c r="U68" s="69"/>
      <c r="V68" s="83"/>
      <c r="W68" s="69"/>
      <c r="X68" s="83"/>
      <c r="Y68" s="82"/>
      <c r="Z68" s="82"/>
      <c r="AA68" s="82"/>
      <c r="AB68" s="82"/>
      <c r="AC68" s="83"/>
      <c r="AD68" s="82"/>
      <c r="AE68" s="84" t="s">
        <v>452</v>
      </c>
      <c r="AF68" s="83"/>
      <c r="AG68" s="74"/>
    </row>
    <row r="69" spans="2:33" x14ac:dyDescent="0.2">
      <c r="B69" s="106">
        <f t="shared" si="0"/>
        <v>65</v>
      </c>
      <c r="C69" s="92"/>
      <c r="D69" s="92"/>
      <c r="E69" s="93"/>
      <c r="F69" s="75"/>
      <c r="G69" s="75"/>
      <c r="H69" s="94"/>
      <c r="I69" s="84" t="s">
        <v>452</v>
      </c>
      <c r="J69" s="82"/>
      <c r="K69" s="82"/>
      <c r="L69" s="83"/>
      <c r="M69" s="82"/>
      <c r="N69" s="83"/>
      <c r="O69" s="82"/>
      <c r="P69" s="83"/>
      <c r="Q69" s="82"/>
      <c r="R69" s="83"/>
      <c r="S69" s="82"/>
      <c r="T69" s="83"/>
      <c r="U69" s="69"/>
      <c r="V69" s="83"/>
      <c r="W69" s="69"/>
      <c r="X69" s="83"/>
      <c r="Y69" s="82"/>
      <c r="Z69" s="82"/>
      <c r="AA69" s="82"/>
      <c r="AB69" s="82"/>
      <c r="AC69" s="83"/>
      <c r="AD69" s="82"/>
      <c r="AE69" s="84" t="s">
        <v>452</v>
      </c>
      <c r="AF69" s="83"/>
      <c r="AG69" s="74"/>
    </row>
    <row r="70" spans="2:33" x14ac:dyDescent="0.2">
      <c r="B70" s="106">
        <f t="shared" si="0"/>
        <v>66</v>
      </c>
      <c r="C70" s="92"/>
      <c r="D70" s="92"/>
      <c r="E70" s="93"/>
      <c r="F70" s="75"/>
      <c r="G70" s="75"/>
      <c r="H70" s="94"/>
      <c r="I70" s="84" t="s">
        <v>452</v>
      </c>
      <c r="J70" s="82"/>
      <c r="K70" s="82"/>
      <c r="L70" s="83"/>
      <c r="M70" s="82"/>
      <c r="N70" s="83"/>
      <c r="O70" s="82"/>
      <c r="P70" s="83"/>
      <c r="Q70" s="82"/>
      <c r="R70" s="83"/>
      <c r="S70" s="82"/>
      <c r="T70" s="83"/>
      <c r="U70" s="69"/>
      <c r="V70" s="83"/>
      <c r="W70" s="69"/>
      <c r="X70" s="83"/>
      <c r="Y70" s="82"/>
      <c r="Z70" s="82"/>
      <c r="AA70" s="82"/>
      <c r="AB70" s="82"/>
      <c r="AC70" s="83"/>
      <c r="AD70" s="82"/>
      <c r="AE70" s="84" t="s">
        <v>452</v>
      </c>
      <c r="AF70" s="83"/>
      <c r="AG70" s="74"/>
    </row>
    <row r="71" spans="2:33" x14ac:dyDescent="0.2">
      <c r="B71" s="106">
        <f t="shared" si="0"/>
        <v>67</v>
      </c>
      <c r="C71" s="92"/>
      <c r="D71" s="92"/>
      <c r="E71" s="93"/>
      <c r="F71" s="75"/>
      <c r="G71" s="75"/>
      <c r="H71" s="94"/>
      <c r="I71" s="84" t="s">
        <v>452</v>
      </c>
      <c r="J71" s="82"/>
      <c r="K71" s="82"/>
      <c r="L71" s="83"/>
      <c r="M71" s="82"/>
      <c r="N71" s="83"/>
      <c r="O71" s="82"/>
      <c r="P71" s="83"/>
      <c r="Q71" s="82"/>
      <c r="R71" s="83"/>
      <c r="S71" s="70"/>
      <c r="T71" s="83"/>
      <c r="U71" s="70"/>
      <c r="V71" s="83"/>
      <c r="W71" s="70"/>
      <c r="X71" s="83"/>
      <c r="Y71" s="70"/>
      <c r="Z71" s="70"/>
      <c r="AA71" s="70"/>
      <c r="AB71" s="70"/>
      <c r="AC71" s="83"/>
      <c r="AD71" s="82"/>
      <c r="AE71" s="84" t="s">
        <v>452</v>
      </c>
      <c r="AF71" s="83"/>
      <c r="AG71" s="74"/>
    </row>
    <row r="72" spans="2:33" x14ac:dyDescent="0.2">
      <c r="B72" s="106">
        <f t="shared" si="0"/>
        <v>68</v>
      </c>
      <c r="C72" s="92"/>
      <c r="D72" s="92"/>
      <c r="E72" s="93"/>
      <c r="F72" s="75"/>
      <c r="G72" s="75"/>
      <c r="H72" s="94"/>
      <c r="I72" s="84" t="s">
        <v>452</v>
      </c>
      <c r="J72" s="82"/>
      <c r="K72" s="82"/>
      <c r="L72" s="83"/>
      <c r="M72" s="82"/>
      <c r="N72" s="83"/>
      <c r="O72" s="82"/>
      <c r="P72" s="83"/>
      <c r="Q72" s="82"/>
      <c r="R72" s="83"/>
      <c r="S72" s="82"/>
      <c r="T72" s="83"/>
      <c r="U72" s="69"/>
      <c r="V72" s="83"/>
      <c r="W72" s="69"/>
      <c r="X72" s="83"/>
      <c r="Y72" s="82"/>
      <c r="Z72" s="82"/>
      <c r="AA72" s="82"/>
      <c r="AB72" s="82"/>
      <c r="AC72" s="83"/>
      <c r="AD72" s="82"/>
      <c r="AE72" s="84" t="s">
        <v>452</v>
      </c>
      <c r="AF72" s="83"/>
      <c r="AG72" s="74"/>
    </row>
    <row r="73" spans="2:33" x14ac:dyDescent="0.2">
      <c r="B73" s="106">
        <f t="shared" si="0"/>
        <v>69</v>
      </c>
      <c r="C73" s="92"/>
      <c r="D73" s="92"/>
      <c r="E73" s="93"/>
      <c r="F73" s="75"/>
      <c r="G73" s="75"/>
      <c r="H73" s="94"/>
      <c r="I73" s="84" t="s">
        <v>452</v>
      </c>
      <c r="J73" s="82"/>
      <c r="K73" s="82"/>
      <c r="L73" s="83"/>
      <c r="M73" s="82"/>
      <c r="N73" s="83"/>
      <c r="O73" s="82"/>
      <c r="P73" s="83"/>
      <c r="Q73" s="82"/>
      <c r="R73" s="83"/>
      <c r="S73" s="82"/>
      <c r="T73" s="83"/>
      <c r="U73" s="69"/>
      <c r="V73" s="83"/>
      <c r="W73" s="69"/>
      <c r="X73" s="83"/>
      <c r="Y73" s="82"/>
      <c r="Z73" s="82"/>
      <c r="AA73" s="82"/>
      <c r="AB73" s="82"/>
      <c r="AC73" s="83"/>
      <c r="AD73" s="82"/>
      <c r="AE73" s="84" t="s">
        <v>452</v>
      </c>
      <c r="AF73" s="83"/>
      <c r="AG73" s="74"/>
    </row>
    <row r="74" spans="2:33" x14ac:dyDescent="0.2">
      <c r="B74" s="106">
        <f t="shared" si="0"/>
        <v>70</v>
      </c>
      <c r="C74" s="92"/>
      <c r="D74" s="92"/>
      <c r="E74" s="93"/>
      <c r="F74" s="75"/>
      <c r="G74" s="75"/>
      <c r="H74" s="94"/>
      <c r="I74" s="84" t="s">
        <v>452</v>
      </c>
      <c r="J74" s="82"/>
      <c r="K74" s="82"/>
      <c r="L74" s="83"/>
      <c r="M74" s="82"/>
      <c r="N74" s="83"/>
      <c r="O74" s="82"/>
      <c r="P74" s="83"/>
      <c r="Q74" s="82"/>
      <c r="R74" s="83"/>
      <c r="S74" s="82"/>
      <c r="T74" s="83"/>
      <c r="U74" s="69"/>
      <c r="V74" s="83"/>
      <c r="W74" s="69"/>
      <c r="X74" s="83"/>
      <c r="Y74" s="82"/>
      <c r="Z74" s="82"/>
      <c r="AA74" s="82"/>
      <c r="AB74" s="82"/>
      <c r="AC74" s="83"/>
      <c r="AD74" s="82"/>
      <c r="AE74" s="84" t="s">
        <v>452</v>
      </c>
      <c r="AF74" s="83"/>
      <c r="AG74" s="74"/>
    </row>
    <row r="75" spans="2:33" x14ac:dyDescent="0.2">
      <c r="B75" s="106">
        <f t="shared" si="0"/>
        <v>71</v>
      </c>
      <c r="C75" s="92"/>
      <c r="D75" s="92"/>
      <c r="E75" s="93"/>
      <c r="F75" s="75"/>
      <c r="G75" s="75"/>
      <c r="H75" s="94"/>
      <c r="I75" s="84" t="s">
        <v>452</v>
      </c>
      <c r="J75" s="82"/>
      <c r="K75" s="82"/>
      <c r="L75" s="83"/>
      <c r="M75" s="82"/>
      <c r="N75" s="83"/>
      <c r="O75" s="82"/>
      <c r="P75" s="83"/>
      <c r="Q75" s="82"/>
      <c r="R75" s="83"/>
      <c r="S75" s="82"/>
      <c r="T75" s="83"/>
      <c r="U75" s="69"/>
      <c r="V75" s="83"/>
      <c r="W75" s="69"/>
      <c r="X75" s="83"/>
      <c r="Y75" s="82"/>
      <c r="Z75" s="82"/>
      <c r="AA75" s="82"/>
      <c r="AB75" s="82"/>
      <c r="AC75" s="83"/>
      <c r="AD75" s="82"/>
      <c r="AE75" s="84" t="s">
        <v>452</v>
      </c>
      <c r="AF75" s="83"/>
      <c r="AG75" s="74"/>
    </row>
    <row r="76" spans="2:33" x14ac:dyDescent="0.2">
      <c r="B76" s="106">
        <f t="shared" si="0"/>
        <v>72</v>
      </c>
      <c r="C76" s="92"/>
      <c r="D76" s="92"/>
      <c r="E76" s="93"/>
      <c r="F76" s="75"/>
      <c r="G76" s="75"/>
      <c r="H76" s="94"/>
      <c r="I76" s="84" t="s">
        <v>452</v>
      </c>
      <c r="J76" s="82"/>
      <c r="K76" s="82"/>
      <c r="L76" s="83"/>
      <c r="M76" s="82"/>
      <c r="N76" s="83"/>
      <c r="O76" s="82"/>
      <c r="P76" s="83"/>
      <c r="Q76" s="82"/>
      <c r="R76" s="83"/>
      <c r="S76" s="82"/>
      <c r="T76" s="83"/>
      <c r="U76" s="69"/>
      <c r="V76" s="83"/>
      <c r="W76" s="69"/>
      <c r="X76" s="83"/>
      <c r="Y76" s="82"/>
      <c r="Z76" s="82"/>
      <c r="AA76" s="82"/>
      <c r="AB76" s="82"/>
      <c r="AC76" s="83"/>
      <c r="AD76" s="82"/>
      <c r="AE76" s="84" t="s">
        <v>452</v>
      </c>
      <c r="AF76" s="83"/>
      <c r="AG76" s="74"/>
    </row>
    <row r="77" spans="2:33" x14ac:dyDescent="0.2">
      <c r="B77" s="106">
        <f t="shared" si="0"/>
        <v>73</v>
      </c>
      <c r="C77" s="92"/>
      <c r="D77" s="92"/>
      <c r="E77" s="93"/>
      <c r="F77" s="75"/>
      <c r="G77" s="75"/>
      <c r="H77" s="94"/>
      <c r="I77" s="84" t="s">
        <v>452</v>
      </c>
      <c r="J77" s="82"/>
      <c r="K77" s="82"/>
      <c r="L77" s="83"/>
      <c r="M77" s="82"/>
      <c r="N77" s="83"/>
      <c r="O77" s="82"/>
      <c r="P77" s="83"/>
      <c r="Q77" s="82"/>
      <c r="R77" s="83"/>
      <c r="S77" s="82"/>
      <c r="T77" s="83"/>
      <c r="U77" s="69"/>
      <c r="V77" s="83"/>
      <c r="W77" s="69"/>
      <c r="X77" s="83"/>
      <c r="Y77" s="82"/>
      <c r="Z77" s="82"/>
      <c r="AA77" s="82"/>
      <c r="AB77" s="82"/>
      <c r="AC77" s="83"/>
      <c r="AD77" s="82"/>
      <c r="AE77" s="84" t="s">
        <v>452</v>
      </c>
      <c r="AF77" s="83"/>
      <c r="AG77" s="74"/>
    </row>
    <row r="78" spans="2:33" x14ac:dyDescent="0.2">
      <c r="B78" s="106">
        <f t="shared" si="0"/>
        <v>74</v>
      </c>
      <c r="C78" s="92"/>
      <c r="D78" s="92"/>
      <c r="E78" s="93"/>
      <c r="F78" s="75"/>
      <c r="G78" s="75"/>
      <c r="H78" s="94"/>
      <c r="I78" s="84" t="s">
        <v>452</v>
      </c>
      <c r="J78" s="82"/>
      <c r="K78" s="82"/>
      <c r="L78" s="83"/>
      <c r="M78" s="82"/>
      <c r="N78" s="83"/>
      <c r="O78" s="82"/>
      <c r="P78" s="83"/>
      <c r="Q78" s="82"/>
      <c r="R78" s="83"/>
      <c r="S78" s="71"/>
      <c r="T78" s="83"/>
      <c r="U78" s="71"/>
      <c r="V78" s="83"/>
      <c r="W78" s="71"/>
      <c r="X78" s="83"/>
      <c r="Y78" s="71"/>
      <c r="Z78" s="71"/>
      <c r="AA78" s="71"/>
      <c r="AB78" s="71"/>
      <c r="AC78" s="83"/>
      <c r="AD78" s="82"/>
      <c r="AE78" s="84" t="s">
        <v>452</v>
      </c>
      <c r="AF78" s="83"/>
      <c r="AG78" s="74"/>
    </row>
    <row r="79" spans="2:33" x14ac:dyDescent="0.2">
      <c r="B79" s="106">
        <f t="shared" si="0"/>
        <v>75</v>
      </c>
      <c r="C79" s="92"/>
      <c r="D79" s="92"/>
      <c r="E79" s="93"/>
      <c r="F79" s="75"/>
      <c r="G79" s="75"/>
      <c r="H79" s="94"/>
      <c r="I79" s="84" t="s">
        <v>452</v>
      </c>
      <c r="J79" s="82"/>
      <c r="K79" s="82"/>
      <c r="L79" s="83"/>
      <c r="M79" s="82"/>
      <c r="N79" s="83"/>
      <c r="O79" s="82"/>
      <c r="P79" s="83"/>
      <c r="Q79" s="82"/>
      <c r="R79" s="83"/>
      <c r="S79" s="82"/>
      <c r="T79" s="83"/>
      <c r="U79" s="69"/>
      <c r="V79" s="83"/>
      <c r="W79" s="69"/>
      <c r="X79" s="83"/>
      <c r="Y79" s="82"/>
      <c r="Z79" s="69"/>
      <c r="AA79" s="82"/>
      <c r="AB79" s="82"/>
      <c r="AC79" s="83"/>
      <c r="AD79" s="82"/>
      <c r="AE79" s="84" t="s">
        <v>452</v>
      </c>
      <c r="AF79" s="83"/>
      <c r="AG79" s="74"/>
    </row>
    <row r="80" spans="2:33" x14ac:dyDescent="0.2">
      <c r="B80" s="106">
        <f t="shared" si="0"/>
        <v>76</v>
      </c>
      <c r="C80" s="92"/>
      <c r="D80" s="92"/>
      <c r="E80" s="93"/>
      <c r="F80" s="75"/>
      <c r="G80" s="75"/>
      <c r="H80" s="94"/>
      <c r="I80" s="84" t="s">
        <v>452</v>
      </c>
      <c r="J80" s="82"/>
      <c r="K80" s="82"/>
      <c r="L80" s="83"/>
      <c r="M80" s="82"/>
      <c r="N80" s="83"/>
      <c r="O80" s="82"/>
      <c r="P80" s="83"/>
      <c r="Q80" s="82"/>
      <c r="R80" s="83"/>
      <c r="S80" s="82"/>
      <c r="T80" s="83"/>
      <c r="U80" s="69"/>
      <c r="V80" s="83"/>
      <c r="W80" s="69"/>
      <c r="X80" s="83"/>
      <c r="Y80" s="82"/>
      <c r="Z80" s="82"/>
      <c r="AA80" s="82"/>
      <c r="AB80" s="82"/>
      <c r="AC80" s="83"/>
      <c r="AD80" s="82"/>
      <c r="AE80" s="84" t="s">
        <v>452</v>
      </c>
      <c r="AF80" s="83"/>
      <c r="AG80" s="74"/>
    </row>
    <row r="81" spans="2:33" x14ac:dyDescent="0.2">
      <c r="B81" s="106">
        <f t="shared" si="0"/>
        <v>77</v>
      </c>
      <c r="C81" s="92"/>
      <c r="D81" s="92"/>
      <c r="E81" s="93"/>
      <c r="F81" s="75"/>
      <c r="G81" s="75"/>
      <c r="H81" s="94"/>
      <c r="I81" s="84" t="s">
        <v>452</v>
      </c>
      <c r="J81" s="82"/>
      <c r="K81" s="82"/>
      <c r="L81" s="83"/>
      <c r="M81" s="82"/>
      <c r="N81" s="83"/>
      <c r="O81" s="82"/>
      <c r="P81" s="83"/>
      <c r="Q81" s="82"/>
      <c r="R81" s="83"/>
      <c r="S81" s="82"/>
      <c r="T81" s="83"/>
      <c r="U81" s="69"/>
      <c r="V81" s="83"/>
      <c r="W81" s="69"/>
      <c r="X81" s="83"/>
      <c r="Y81" s="82"/>
      <c r="Z81" s="82"/>
      <c r="AA81" s="82"/>
      <c r="AB81" s="82"/>
      <c r="AC81" s="83"/>
      <c r="AD81" s="82"/>
      <c r="AE81" s="84" t="s">
        <v>452</v>
      </c>
      <c r="AF81" s="83"/>
      <c r="AG81" s="74"/>
    </row>
    <row r="82" spans="2:33" x14ac:dyDescent="0.2">
      <c r="B82" s="106">
        <f t="shared" si="0"/>
        <v>78</v>
      </c>
      <c r="C82" s="92"/>
      <c r="D82" s="92"/>
      <c r="E82" s="93"/>
      <c r="F82" s="75"/>
      <c r="G82" s="75"/>
      <c r="H82" s="94"/>
      <c r="I82" s="84" t="s">
        <v>452</v>
      </c>
      <c r="J82" s="82"/>
      <c r="K82" s="82"/>
      <c r="L82" s="83"/>
      <c r="M82" s="82"/>
      <c r="N82" s="83"/>
      <c r="O82" s="82"/>
      <c r="P82" s="83"/>
      <c r="Q82" s="82"/>
      <c r="R82" s="83"/>
      <c r="S82" s="82"/>
      <c r="T82" s="83"/>
      <c r="U82" s="69"/>
      <c r="V82" s="83"/>
      <c r="W82" s="69"/>
      <c r="X82" s="83"/>
      <c r="Y82" s="82"/>
      <c r="Z82" s="82"/>
      <c r="AA82" s="82"/>
      <c r="AB82" s="82"/>
      <c r="AC82" s="83"/>
      <c r="AD82" s="82"/>
      <c r="AE82" s="84" t="s">
        <v>452</v>
      </c>
      <c r="AF82" s="83"/>
      <c r="AG82" s="74"/>
    </row>
    <row r="83" spans="2:33" x14ac:dyDescent="0.2">
      <c r="B83" s="106">
        <f t="shared" si="0"/>
        <v>79</v>
      </c>
      <c r="C83" s="92"/>
      <c r="D83" s="92"/>
      <c r="E83" s="93"/>
      <c r="F83" s="75"/>
      <c r="G83" s="75"/>
      <c r="H83" s="94"/>
      <c r="I83" s="84" t="s">
        <v>452</v>
      </c>
      <c r="J83" s="82"/>
      <c r="K83" s="82"/>
      <c r="L83" s="83"/>
      <c r="M83" s="82"/>
      <c r="N83" s="83"/>
      <c r="O83" s="82"/>
      <c r="P83" s="83"/>
      <c r="Q83" s="82"/>
      <c r="R83" s="83"/>
      <c r="S83" s="72"/>
      <c r="T83" s="83"/>
      <c r="U83" s="67"/>
      <c r="V83" s="83"/>
      <c r="W83" s="67"/>
      <c r="X83" s="83"/>
      <c r="Y83" s="72"/>
      <c r="Z83" s="72"/>
      <c r="AA83" s="72"/>
      <c r="AB83" s="72"/>
      <c r="AC83" s="83"/>
      <c r="AD83" s="82"/>
      <c r="AE83" s="84" t="s">
        <v>452</v>
      </c>
      <c r="AF83" s="83"/>
      <c r="AG83" s="74"/>
    </row>
    <row r="84" spans="2:33" x14ac:dyDescent="0.2">
      <c r="B84" s="106">
        <f t="shared" si="0"/>
        <v>80</v>
      </c>
      <c r="C84" s="92"/>
      <c r="D84" s="92"/>
      <c r="E84" s="95"/>
      <c r="F84" s="75"/>
      <c r="G84" s="75"/>
      <c r="H84" s="94"/>
      <c r="I84" s="84" t="s">
        <v>452</v>
      </c>
      <c r="J84" s="82"/>
      <c r="K84" s="82"/>
      <c r="L84" s="83"/>
      <c r="M84" s="82"/>
      <c r="N84" s="83"/>
      <c r="O84" s="82"/>
      <c r="P84" s="83"/>
      <c r="Q84" s="82"/>
      <c r="R84" s="83"/>
      <c r="S84" s="70"/>
      <c r="T84" s="83"/>
      <c r="U84" s="70"/>
      <c r="V84" s="83"/>
      <c r="W84" s="70"/>
      <c r="X84" s="83"/>
      <c r="Y84" s="70"/>
      <c r="Z84" s="70"/>
      <c r="AA84" s="70"/>
      <c r="AB84" s="70"/>
      <c r="AC84" s="83"/>
      <c r="AD84" s="82"/>
      <c r="AE84" s="84" t="s">
        <v>452</v>
      </c>
      <c r="AF84" s="83"/>
      <c r="AG84" s="74"/>
    </row>
    <row r="85" spans="2:33" x14ac:dyDescent="0.2">
      <c r="B85" s="106">
        <f t="shared" si="0"/>
        <v>81</v>
      </c>
      <c r="C85" s="92"/>
      <c r="D85" s="92"/>
      <c r="E85" s="95"/>
      <c r="F85" s="75"/>
      <c r="G85" s="75"/>
      <c r="H85" s="94"/>
      <c r="I85" s="84" t="s">
        <v>452</v>
      </c>
      <c r="J85" s="82"/>
      <c r="K85" s="82"/>
      <c r="L85" s="83"/>
      <c r="M85" s="82"/>
      <c r="N85" s="83"/>
      <c r="O85" s="82"/>
      <c r="P85" s="83"/>
      <c r="Q85" s="82"/>
      <c r="R85" s="83"/>
      <c r="S85" s="70"/>
      <c r="T85" s="83"/>
      <c r="U85" s="70"/>
      <c r="V85" s="83"/>
      <c r="W85" s="70"/>
      <c r="X85" s="83"/>
      <c r="Y85" s="70"/>
      <c r="Z85" s="70"/>
      <c r="AA85" s="70"/>
      <c r="AB85" s="70"/>
      <c r="AC85" s="83"/>
      <c r="AD85" s="82"/>
      <c r="AE85" s="84" t="s">
        <v>452</v>
      </c>
      <c r="AF85" s="83"/>
      <c r="AG85" s="74"/>
    </row>
    <row r="86" spans="2:33" x14ac:dyDescent="0.2">
      <c r="B86" s="106">
        <f t="shared" si="0"/>
        <v>82</v>
      </c>
      <c r="C86" s="92"/>
      <c r="D86" s="92"/>
      <c r="E86" s="95"/>
      <c r="F86" s="75"/>
      <c r="G86" s="75"/>
      <c r="H86" s="94"/>
      <c r="I86" s="84" t="s">
        <v>452</v>
      </c>
      <c r="J86" s="82"/>
      <c r="K86" s="82"/>
      <c r="L86" s="83"/>
      <c r="M86" s="82"/>
      <c r="N86" s="83"/>
      <c r="O86" s="82"/>
      <c r="P86" s="83"/>
      <c r="Q86" s="82"/>
      <c r="R86" s="83"/>
      <c r="S86" s="70"/>
      <c r="T86" s="83"/>
      <c r="U86" s="70"/>
      <c r="V86" s="83"/>
      <c r="W86" s="70"/>
      <c r="X86" s="83"/>
      <c r="Y86" s="70"/>
      <c r="Z86" s="70"/>
      <c r="AA86" s="70"/>
      <c r="AB86" s="70"/>
      <c r="AC86" s="83"/>
      <c r="AD86" s="82"/>
      <c r="AE86" s="84" t="s">
        <v>452</v>
      </c>
      <c r="AF86" s="83"/>
      <c r="AG86" s="74"/>
    </row>
    <row r="87" spans="2:33" x14ac:dyDescent="0.2">
      <c r="B87" s="106">
        <f t="shared" si="0"/>
        <v>83</v>
      </c>
      <c r="C87" s="92"/>
      <c r="D87" s="92"/>
      <c r="E87" s="95"/>
      <c r="F87" s="75"/>
      <c r="G87" s="75"/>
      <c r="H87" s="94"/>
      <c r="I87" s="84" t="s">
        <v>452</v>
      </c>
      <c r="J87" s="82"/>
      <c r="K87" s="82"/>
      <c r="L87" s="83"/>
      <c r="M87" s="82"/>
      <c r="N87" s="83"/>
      <c r="O87" s="82"/>
      <c r="P87" s="83"/>
      <c r="Q87" s="82"/>
      <c r="R87" s="83"/>
      <c r="S87" s="82"/>
      <c r="T87" s="83"/>
      <c r="U87" s="69"/>
      <c r="V87" s="83"/>
      <c r="W87" s="69"/>
      <c r="X87" s="83"/>
      <c r="Y87" s="82"/>
      <c r="Z87" s="82"/>
      <c r="AA87" s="82"/>
      <c r="AB87" s="82"/>
      <c r="AC87" s="83"/>
      <c r="AD87" s="82"/>
      <c r="AE87" s="84" t="s">
        <v>452</v>
      </c>
      <c r="AF87" s="83"/>
      <c r="AG87" s="74"/>
    </row>
    <row r="88" spans="2:33" x14ac:dyDescent="0.2">
      <c r="B88" s="106">
        <f t="shared" si="0"/>
        <v>84</v>
      </c>
      <c r="C88" s="92"/>
      <c r="D88" s="92"/>
      <c r="E88" s="93"/>
      <c r="F88" s="75"/>
      <c r="G88" s="75"/>
      <c r="H88" s="94"/>
      <c r="I88" s="84" t="s">
        <v>452</v>
      </c>
      <c r="J88" s="82"/>
      <c r="K88" s="82"/>
      <c r="L88" s="83"/>
      <c r="M88" s="82"/>
      <c r="N88" s="83"/>
      <c r="O88" s="82"/>
      <c r="P88" s="83"/>
      <c r="Q88" s="82"/>
      <c r="R88" s="83"/>
      <c r="S88" s="82"/>
      <c r="T88" s="83"/>
      <c r="U88" s="69"/>
      <c r="V88" s="83"/>
      <c r="W88" s="69"/>
      <c r="X88" s="83"/>
      <c r="Y88" s="82"/>
      <c r="Z88" s="82"/>
      <c r="AA88" s="82"/>
      <c r="AB88" s="82"/>
      <c r="AC88" s="83"/>
      <c r="AD88" s="82"/>
      <c r="AE88" s="84" t="s">
        <v>452</v>
      </c>
      <c r="AF88" s="83"/>
      <c r="AG88" s="74"/>
    </row>
    <row r="89" spans="2:33" x14ac:dyDescent="0.2">
      <c r="B89" s="106">
        <f t="shared" si="0"/>
        <v>85</v>
      </c>
      <c r="C89" s="92"/>
      <c r="D89" s="92"/>
      <c r="E89" s="93"/>
      <c r="F89" s="75"/>
      <c r="G89" s="75"/>
      <c r="H89" s="94"/>
      <c r="I89" s="84" t="s">
        <v>452</v>
      </c>
      <c r="J89" s="82"/>
      <c r="K89" s="82"/>
      <c r="L89" s="83"/>
      <c r="M89" s="82"/>
      <c r="N89" s="83"/>
      <c r="O89" s="82"/>
      <c r="P89" s="83"/>
      <c r="Q89" s="82"/>
      <c r="R89" s="83"/>
      <c r="S89" s="82"/>
      <c r="T89" s="83"/>
      <c r="U89" s="69"/>
      <c r="V89" s="83"/>
      <c r="W89" s="69"/>
      <c r="X89" s="83"/>
      <c r="Y89" s="82"/>
      <c r="Z89" s="82"/>
      <c r="AA89" s="82"/>
      <c r="AB89" s="82"/>
      <c r="AC89" s="83"/>
      <c r="AD89" s="82"/>
      <c r="AE89" s="84" t="s">
        <v>452</v>
      </c>
      <c r="AF89" s="83"/>
      <c r="AG89" s="74"/>
    </row>
    <row r="90" spans="2:33" x14ac:dyDescent="0.2">
      <c r="B90" s="106">
        <f t="shared" si="0"/>
        <v>86</v>
      </c>
      <c r="C90" s="92"/>
      <c r="D90" s="92"/>
      <c r="E90" s="93"/>
      <c r="F90" s="75"/>
      <c r="G90" s="75"/>
      <c r="H90" s="94"/>
      <c r="I90" s="84" t="s">
        <v>452</v>
      </c>
      <c r="J90" s="82"/>
      <c r="K90" s="82"/>
      <c r="L90" s="83"/>
      <c r="M90" s="82"/>
      <c r="N90" s="83"/>
      <c r="O90" s="82"/>
      <c r="P90" s="83"/>
      <c r="Q90" s="82"/>
      <c r="R90" s="83"/>
      <c r="S90" s="82"/>
      <c r="T90" s="83"/>
      <c r="U90" s="69"/>
      <c r="V90" s="83"/>
      <c r="W90" s="69"/>
      <c r="X90" s="83"/>
      <c r="Y90" s="82"/>
      <c r="Z90" s="82"/>
      <c r="AA90" s="82"/>
      <c r="AB90" s="82"/>
      <c r="AC90" s="83"/>
      <c r="AD90" s="82"/>
      <c r="AE90" s="84" t="s">
        <v>452</v>
      </c>
      <c r="AF90" s="83"/>
      <c r="AG90" s="74"/>
    </row>
    <row r="91" spans="2:33" x14ac:dyDescent="0.2">
      <c r="B91" s="106">
        <f t="shared" si="0"/>
        <v>87</v>
      </c>
      <c r="C91" s="92"/>
      <c r="D91" s="92"/>
      <c r="E91" s="93"/>
      <c r="F91" s="75"/>
      <c r="G91" s="75"/>
      <c r="H91" s="94"/>
      <c r="I91" s="84" t="s">
        <v>452</v>
      </c>
      <c r="J91" s="82"/>
      <c r="K91" s="82"/>
      <c r="L91" s="83"/>
      <c r="M91" s="82"/>
      <c r="N91" s="83"/>
      <c r="O91" s="82"/>
      <c r="P91" s="83"/>
      <c r="Q91" s="82"/>
      <c r="R91" s="83"/>
      <c r="S91" s="82"/>
      <c r="T91" s="83"/>
      <c r="U91" s="69"/>
      <c r="V91" s="83"/>
      <c r="W91" s="69"/>
      <c r="X91" s="83"/>
      <c r="Y91" s="82"/>
      <c r="Z91" s="82"/>
      <c r="AA91" s="82"/>
      <c r="AB91" s="82"/>
      <c r="AC91" s="83"/>
      <c r="AD91" s="82"/>
      <c r="AE91" s="84" t="s">
        <v>452</v>
      </c>
      <c r="AF91" s="83"/>
      <c r="AG91" s="74"/>
    </row>
    <row r="92" spans="2:33" x14ac:dyDescent="0.2">
      <c r="B92" s="106">
        <f t="shared" si="0"/>
        <v>88</v>
      </c>
      <c r="C92" s="89"/>
      <c r="D92" s="89"/>
      <c r="E92" s="90"/>
      <c r="F92" s="76"/>
      <c r="G92" s="76"/>
      <c r="H92" s="91"/>
      <c r="I92" s="84" t="s">
        <v>452</v>
      </c>
      <c r="J92" s="82"/>
      <c r="K92" s="82"/>
      <c r="L92" s="83"/>
      <c r="M92" s="82"/>
      <c r="N92" s="83"/>
      <c r="O92" s="82"/>
      <c r="P92" s="83"/>
      <c r="Q92" s="82"/>
      <c r="R92" s="83"/>
      <c r="S92" s="82"/>
      <c r="T92" s="83"/>
      <c r="U92" s="69"/>
      <c r="V92" s="83"/>
      <c r="W92" s="69"/>
      <c r="X92" s="83"/>
      <c r="Y92" s="82"/>
      <c r="Z92" s="82"/>
      <c r="AA92" s="82"/>
      <c r="AB92" s="82"/>
      <c r="AC92" s="83"/>
      <c r="AD92" s="82"/>
      <c r="AE92" s="84" t="s">
        <v>452</v>
      </c>
      <c r="AF92" s="83"/>
      <c r="AG92" s="74"/>
    </row>
    <row r="93" spans="2:33" x14ac:dyDescent="0.2">
      <c r="B93" s="106">
        <f t="shared" si="0"/>
        <v>89</v>
      </c>
      <c r="C93" s="89"/>
      <c r="D93" s="89"/>
      <c r="E93" s="113"/>
      <c r="F93" s="76"/>
      <c r="G93" s="76"/>
      <c r="H93" s="114"/>
      <c r="I93" s="84"/>
      <c r="J93" s="82"/>
      <c r="K93" s="82"/>
      <c r="L93" s="83"/>
      <c r="M93" s="82"/>
      <c r="N93" s="83"/>
      <c r="O93" s="82"/>
      <c r="P93" s="83"/>
      <c r="Q93" s="82"/>
      <c r="R93" s="83"/>
      <c r="S93" s="82"/>
      <c r="T93" s="83"/>
      <c r="U93" s="69"/>
      <c r="V93" s="83"/>
      <c r="W93" s="69"/>
      <c r="X93" s="83"/>
      <c r="Y93" s="82"/>
      <c r="Z93" s="82"/>
      <c r="AA93" s="82"/>
      <c r="AB93" s="82"/>
      <c r="AC93" s="83"/>
      <c r="AD93" s="82"/>
      <c r="AE93" s="84"/>
      <c r="AF93" s="83"/>
      <c r="AG93" s="74"/>
    </row>
    <row r="94" spans="2:33" x14ac:dyDescent="0.2">
      <c r="B94" s="20"/>
      <c r="C94" s="97" t="s">
        <v>6</v>
      </c>
      <c r="D94" s="96" t="s">
        <v>450</v>
      </c>
      <c r="E94" s="98">
        <f>SUM(E7:E93)</f>
        <v>48</v>
      </c>
      <c r="F94" s="98">
        <f>SUM(F7:F93)</f>
        <v>1</v>
      </c>
      <c r="G94" s="98">
        <f>SUM(G7:G93)</f>
        <v>0</v>
      </c>
      <c r="H94" s="98">
        <f>SUM(H7:H93)</f>
        <v>2500000</v>
      </c>
      <c r="I94" s="49" t="s">
        <v>451</v>
      </c>
      <c r="J94" s="83"/>
      <c r="K94" s="83"/>
      <c r="L94" s="7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99"/>
      <c r="AF94" s="83"/>
      <c r="AG94" s="44">
        <f>SUM(AG7:AG93)</f>
        <v>0</v>
      </c>
    </row>
    <row r="95" spans="2:33" s="85" customFormat="1" x14ac:dyDescent="0.2">
      <c r="B95" s="100"/>
      <c r="C95" s="46"/>
      <c r="D95" s="101"/>
      <c r="E95" s="102"/>
      <c r="F95" s="102"/>
      <c r="G95" s="102"/>
      <c r="H95" s="103"/>
      <c r="I95" s="100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5"/>
      <c r="AF95" s="104"/>
      <c r="AG95" s="103"/>
    </row>
  </sheetData>
  <sortState ref="B3:V361">
    <sortCondition ref="C3:C361"/>
  </sortState>
  <mergeCells count="17">
    <mergeCell ref="D2:H2"/>
    <mergeCell ref="D3:H3"/>
    <mergeCell ref="AG5:AG6"/>
    <mergeCell ref="Q5:R5"/>
    <mergeCell ref="S5:T5"/>
    <mergeCell ref="W5:X5"/>
    <mergeCell ref="Y5:AC5"/>
    <mergeCell ref="AD5:AF5"/>
    <mergeCell ref="U5:V5"/>
    <mergeCell ref="H5:L5"/>
    <mergeCell ref="M5:N5"/>
    <mergeCell ref="O5:P5"/>
    <mergeCell ref="B5:B6"/>
    <mergeCell ref="E5:E6"/>
    <mergeCell ref="G5:G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67" fitToWidth="2" fitToHeight="12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"/>
  <sheetViews>
    <sheetView topLeftCell="A25" workbookViewId="0">
      <selection activeCell="F60" sqref="F60"/>
    </sheetView>
  </sheetViews>
  <sheetFormatPr defaultRowHeight="12.75" x14ac:dyDescent="0.2"/>
  <cols>
    <col min="1" max="1" width="12.7109375" customWidth="1"/>
    <col min="2" max="2" width="15.42578125" customWidth="1"/>
    <col min="29" max="132" width="10.140625" bestFit="1" customWidth="1"/>
  </cols>
  <sheetData>
    <row r="1" spans="1:2" x14ac:dyDescent="0.2">
      <c r="A1" s="9" t="s">
        <v>3</v>
      </c>
      <c r="B1" s="9" t="s">
        <v>415</v>
      </c>
    </row>
    <row r="2" spans="1:2" x14ac:dyDescent="0.2">
      <c r="B2" s="6">
        <v>88.039506696428845</v>
      </c>
    </row>
    <row r="3" spans="1:2" x14ac:dyDescent="0.2">
      <c r="A3">
        <v>1914</v>
      </c>
      <c r="B3" s="6">
        <v>88.039506696428845</v>
      </c>
    </row>
    <row r="4" spans="1:2" x14ac:dyDescent="0.2">
      <c r="A4">
        <v>1915</v>
      </c>
      <c r="B4" s="6">
        <v>80.035915178571742</v>
      </c>
    </row>
    <row r="5" spans="1:2" x14ac:dyDescent="0.2">
      <c r="A5">
        <v>1916</v>
      </c>
      <c r="B5" s="6">
        <v>58.67735716904086</v>
      </c>
    </row>
    <row r="6" spans="1:2" x14ac:dyDescent="0.2">
      <c r="A6">
        <v>1917</v>
      </c>
      <c r="B6" s="6">
        <v>44.019022632438748</v>
      </c>
    </row>
    <row r="7" spans="1:2" x14ac:dyDescent="0.2">
      <c r="A7">
        <v>1918</v>
      </c>
      <c r="B7" s="6">
        <v>19.564010058861644</v>
      </c>
    </row>
    <row r="8" spans="1:2" x14ac:dyDescent="0.2">
      <c r="A8">
        <v>1919</v>
      </c>
      <c r="B8" s="6">
        <v>11.003380235580234</v>
      </c>
    </row>
    <row r="9" spans="1:2" x14ac:dyDescent="0.2">
      <c r="A9">
        <v>1920</v>
      </c>
      <c r="B9" s="6">
        <v>7.1265416033550704</v>
      </c>
    </row>
    <row r="10" spans="1:2" x14ac:dyDescent="0.2">
      <c r="A10">
        <v>1921</v>
      </c>
      <c r="B10" s="6">
        <v>5.9886904229874576</v>
      </c>
    </row>
    <row r="11" spans="1:2" x14ac:dyDescent="0.2">
      <c r="A11">
        <v>1922</v>
      </c>
      <c r="B11" s="6">
        <v>6.6173374839640404</v>
      </c>
    </row>
    <row r="12" spans="1:2" x14ac:dyDescent="0.2">
      <c r="A12">
        <v>1923</v>
      </c>
      <c r="B12" s="6">
        <v>7.6501011375306858</v>
      </c>
    </row>
    <row r="13" spans="1:2" x14ac:dyDescent="0.2">
      <c r="A13">
        <v>1924</v>
      </c>
      <c r="B13" s="6">
        <v>9.8838515988768467</v>
      </c>
    </row>
    <row r="14" spans="1:2" x14ac:dyDescent="0.2">
      <c r="A14">
        <v>1925</v>
      </c>
      <c r="B14" s="6">
        <v>11.426418033383646</v>
      </c>
    </row>
    <row r="15" spans="1:2" x14ac:dyDescent="0.2">
      <c r="A15">
        <v>1926</v>
      </c>
      <c r="B15" s="6">
        <v>9.8844446655567815</v>
      </c>
    </row>
    <row r="16" spans="1:2" x14ac:dyDescent="0.2">
      <c r="A16">
        <v>1927</v>
      </c>
      <c r="B16" s="6">
        <v>9.4587987230208448</v>
      </c>
    </row>
    <row r="17" spans="1:2" x14ac:dyDescent="0.2">
      <c r="A17">
        <v>1928</v>
      </c>
      <c r="B17" s="6">
        <v>8.4908426598032793</v>
      </c>
    </row>
    <row r="18" spans="1:2" x14ac:dyDescent="0.2">
      <c r="A18">
        <v>1929</v>
      </c>
      <c r="B18" s="6">
        <v>8.7988006837339672</v>
      </c>
    </row>
    <row r="19" spans="1:2" x14ac:dyDescent="0.2">
      <c r="A19">
        <v>1930</v>
      </c>
      <c r="B19" s="6">
        <v>9.3604262592914491</v>
      </c>
    </row>
    <row r="20" spans="1:2" x14ac:dyDescent="0.2">
      <c r="A20">
        <v>1931</v>
      </c>
      <c r="B20" s="6">
        <v>9.9791324725921609</v>
      </c>
    </row>
    <row r="21" spans="1:2" x14ac:dyDescent="0.2">
      <c r="A21">
        <v>1932</v>
      </c>
      <c r="B21" s="6">
        <v>10.235007664197093</v>
      </c>
    </row>
    <row r="22" spans="1:2" x14ac:dyDescent="0.2">
      <c r="A22">
        <v>1933</v>
      </c>
      <c r="B22" s="6">
        <v>10.796421586705794</v>
      </c>
    </row>
    <row r="23" spans="1:2" x14ac:dyDescent="0.2">
      <c r="A23">
        <v>1934</v>
      </c>
      <c r="B23" s="6">
        <v>11.735240855114988</v>
      </c>
    </row>
    <row r="24" spans="1:2" x14ac:dyDescent="0.2">
      <c r="A24">
        <v>1935</v>
      </c>
      <c r="B24" s="6">
        <v>11.889808363844978</v>
      </c>
    </row>
    <row r="25" spans="1:2" x14ac:dyDescent="0.2">
      <c r="A25">
        <v>1936</v>
      </c>
      <c r="B25" s="6">
        <v>11.356072935859581</v>
      </c>
    </row>
    <row r="26" spans="1:2" x14ac:dyDescent="0.2">
      <c r="A26">
        <v>1937</v>
      </c>
      <c r="B26" s="6">
        <v>10.476082044150905</v>
      </c>
    </row>
    <row r="27" spans="1:2" x14ac:dyDescent="0.2">
      <c r="A27">
        <v>1938</v>
      </c>
      <c r="B27" s="6">
        <v>9.745192599210144</v>
      </c>
    </row>
    <row r="28" spans="1:2" x14ac:dyDescent="0.2">
      <c r="A28" s="7">
        <v>1939</v>
      </c>
      <c r="B28" s="6">
        <v>8.8032453470732985</v>
      </c>
    </row>
    <row r="29" spans="1:2" x14ac:dyDescent="0.2">
      <c r="A29" s="7">
        <v>1942</v>
      </c>
      <c r="B29" s="6">
        <v>5.0304259126133157</v>
      </c>
    </row>
    <row r="30" spans="1:2" x14ac:dyDescent="0.2">
      <c r="A30" s="7">
        <v>1945</v>
      </c>
      <c r="B30" s="6">
        <v>4.5319152365885715</v>
      </c>
    </row>
    <row r="31" spans="1:2" x14ac:dyDescent="0.2">
      <c r="A31" s="7">
        <v>1951</v>
      </c>
      <c r="B31" s="6">
        <v>2.0414032597245804</v>
      </c>
    </row>
    <row r="32" spans="1:2" x14ac:dyDescent="0.2">
      <c r="A32" s="7">
        <v>1953</v>
      </c>
      <c r="B32" s="6">
        <v>1.701169383103817</v>
      </c>
    </row>
    <row r="33" spans="1:2" x14ac:dyDescent="0.2">
      <c r="A33" s="7">
        <v>1959</v>
      </c>
      <c r="B33" s="6">
        <v>8.5058469155190828</v>
      </c>
    </row>
    <row r="34" spans="1:2" x14ac:dyDescent="0.2">
      <c r="A34" s="7">
        <v>1964</v>
      </c>
      <c r="B34" s="6">
        <v>10.006878724140108</v>
      </c>
    </row>
    <row r="35" spans="1:2" x14ac:dyDescent="0.2">
      <c r="A35" s="7">
        <v>1966</v>
      </c>
      <c r="B35" s="6">
        <v>10.64561566397882</v>
      </c>
    </row>
    <row r="36" spans="1:2" x14ac:dyDescent="0.2">
      <c r="A36" s="7">
        <v>1968</v>
      </c>
      <c r="B36" s="6">
        <v>7.0970771093192262</v>
      </c>
    </row>
    <row r="37" spans="1:2" x14ac:dyDescent="0.2">
      <c r="A37" s="7">
        <v>1976</v>
      </c>
      <c r="B37" s="6">
        <v>7.0970771093192262</v>
      </c>
    </row>
    <row r="38" spans="1:2" x14ac:dyDescent="0.2">
      <c r="A38" s="7">
        <v>1977</v>
      </c>
      <c r="B38" s="6">
        <v>8.2047134211782922</v>
      </c>
    </row>
    <row r="39" spans="1:2" x14ac:dyDescent="0.2">
      <c r="A39" s="7">
        <v>1982</v>
      </c>
      <c r="B39" s="6">
        <v>7.2930785966029212</v>
      </c>
    </row>
    <row r="40" spans="1:2" x14ac:dyDescent="0.2">
      <c r="A40" s="7">
        <v>1984</v>
      </c>
      <c r="B40" s="6">
        <v>6.6725330252542765</v>
      </c>
    </row>
    <row r="41" spans="1:2" x14ac:dyDescent="0.2">
      <c r="A41" s="7">
        <v>1989</v>
      </c>
      <c r="B41" s="6">
        <v>6.7331312061092579</v>
      </c>
    </row>
    <row r="42" spans="1:2" x14ac:dyDescent="0.2">
      <c r="A42" s="7">
        <v>1990</v>
      </c>
      <c r="B42" s="6">
        <v>3.961954334190207</v>
      </c>
    </row>
    <row r="43" spans="1:2" x14ac:dyDescent="0.2">
      <c r="A43" s="7">
        <v>1991</v>
      </c>
      <c r="B43" s="6">
        <v>3.8047175563478719</v>
      </c>
    </row>
    <row r="44" spans="1:2" x14ac:dyDescent="0.2">
      <c r="A44" s="7">
        <v>1992</v>
      </c>
      <c r="B44" s="6">
        <v>3.2735522260503842</v>
      </c>
    </row>
    <row r="45" spans="1:2" x14ac:dyDescent="0.2">
      <c r="A45" s="7">
        <v>1993</v>
      </c>
      <c r="B45" s="6">
        <v>2.8573772664256367</v>
      </c>
    </row>
    <row r="46" spans="1:2" x14ac:dyDescent="0.2">
      <c r="A46" s="7">
        <v>1994</v>
      </c>
      <c r="B46" s="6">
        <v>2.5989807396522133</v>
      </c>
    </row>
    <row r="47" spans="1:2" x14ac:dyDescent="0.2">
      <c r="A47" s="7">
        <v>1995</v>
      </c>
      <c r="B47" s="6">
        <v>2.1929500482057827</v>
      </c>
    </row>
    <row r="48" spans="1:2" x14ac:dyDescent="0.2">
      <c r="A48" s="7">
        <v>1996</v>
      </c>
      <c r="B48" s="6">
        <v>1.967672285100363</v>
      </c>
    </row>
    <row r="49" spans="1:2" x14ac:dyDescent="0.2">
      <c r="A49" s="7">
        <v>1997</v>
      </c>
      <c r="B49" s="6">
        <v>1.8126554365352274</v>
      </c>
    </row>
    <row r="50" spans="1:2" x14ac:dyDescent="0.2">
      <c r="A50" s="7">
        <v>1998</v>
      </c>
      <c r="B50" s="6">
        <v>1.6249344794741565</v>
      </c>
    </row>
    <row r="51" spans="1:2" x14ac:dyDescent="0.2">
      <c r="A51" s="7">
        <v>1999</v>
      </c>
      <c r="B51" s="6">
        <v>1.5205863989407342</v>
      </c>
    </row>
    <row r="52" spans="1:2" x14ac:dyDescent="0.2">
      <c r="A52" s="7">
        <v>2000</v>
      </c>
      <c r="B52" s="6">
        <v>1.4199650397671555</v>
      </c>
    </row>
    <row r="53" spans="1:2" x14ac:dyDescent="0.2">
      <c r="A53" s="7">
        <v>2001</v>
      </c>
      <c r="B53" s="6">
        <v>1.3687179617331771</v>
      </c>
    </row>
    <row r="54" spans="1:2" x14ac:dyDescent="0.2">
      <c r="A54" s="7">
        <v>2002</v>
      </c>
      <c r="B54" s="6">
        <v>1.3127232111134643</v>
      </c>
    </row>
    <row r="55" spans="1:2" x14ac:dyDescent="0.2">
      <c r="A55" s="7">
        <v>2003</v>
      </c>
      <c r="B55" s="6">
        <v>1.2187993638650756</v>
      </c>
    </row>
    <row r="56" spans="1:2" x14ac:dyDescent="0.2">
      <c r="A56" s="7">
        <v>2004</v>
      </c>
      <c r="B56" s="6">
        <v>1.1724110659613194</v>
      </c>
    </row>
    <row r="57" spans="1:2" x14ac:dyDescent="0.2">
      <c r="A57" s="7">
        <v>2005</v>
      </c>
      <c r="B57" s="6">
        <v>1.1266717147845722</v>
      </c>
    </row>
    <row r="58" spans="1:2" x14ac:dyDescent="0.2">
      <c r="A58" s="7">
        <v>2006</v>
      </c>
      <c r="B58" s="6">
        <v>1.082718920842459</v>
      </c>
    </row>
    <row r="59" spans="1:2" x14ac:dyDescent="0.2">
      <c r="A59" s="7"/>
      <c r="B59" s="6"/>
    </row>
    <row r="60" spans="1:2" x14ac:dyDescent="0.2">
      <c r="A60" s="7"/>
      <c r="B60" s="6"/>
    </row>
    <row r="61" spans="1:2" x14ac:dyDescent="0.2">
      <c r="A61" s="7"/>
      <c r="B61" s="6"/>
    </row>
    <row r="62" spans="1:2" x14ac:dyDescent="0.2">
      <c r="A62" s="7"/>
      <c r="B62" s="6"/>
    </row>
    <row r="63" spans="1:2" x14ac:dyDescent="0.2">
      <c r="A63" s="7"/>
      <c r="B63" s="6"/>
    </row>
    <row r="64" spans="1:2" x14ac:dyDescent="0.2">
      <c r="A64" s="7"/>
      <c r="B64" s="6"/>
    </row>
    <row r="65" spans="1:2" x14ac:dyDescent="0.2">
      <c r="A65" s="7"/>
      <c r="B65" s="6"/>
    </row>
    <row r="66" spans="1:2" x14ac:dyDescent="0.2">
      <c r="A66" s="7"/>
      <c r="B66" s="6"/>
    </row>
    <row r="67" spans="1:2" x14ac:dyDescent="0.2">
      <c r="A67" s="7"/>
      <c r="B67" s="6"/>
    </row>
    <row r="68" spans="1:2" x14ac:dyDescent="0.2">
      <c r="A68" s="7"/>
      <c r="B68" s="6"/>
    </row>
    <row r="69" spans="1:2" x14ac:dyDescent="0.2">
      <c r="A69" s="7"/>
      <c r="B69" s="6"/>
    </row>
    <row r="70" spans="1:2" x14ac:dyDescent="0.2">
      <c r="A70" s="7"/>
      <c r="B70" s="6"/>
    </row>
    <row r="71" spans="1:2" x14ac:dyDescent="0.2">
      <c r="A71" s="7"/>
      <c r="B71" s="6"/>
    </row>
    <row r="72" spans="1:2" x14ac:dyDescent="0.2">
      <c r="A72" s="7"/>
      <c r="B72" s="6"/>
    </row>
    <row r="73" spans="1:2" x14ac:dyDescent="0.2">
      <c r="A73" s="7"/>
      <c r="B73" s="6"/>
    </row>
    <row r="74" spans="1:2" x14ac:dyDescent="0.2">
      <c r="A74" s="7"/>
      <c r="B74" s="6"/>
    </row>
    <row r="75" spans="1:2" x14ac:dyDescent="0.2">
      <c r="A75" s="7"/>
      <c r="B75" s="6"/>
    </row>
    <row r="76" spans="1:2" x14ac:dyDescent="0.2">
      <c r="A76" s="7"/>
      <c r="B76" s="6"/>
    </row>
    <row r="77" spans="1:2" x14ac:dyDescent="0.2">
      <c r="A77" s="7"/>
      <c r="B77" s="6"/>
    </row>
    <row r="78" spans="1:2" x14ac:dyDescent="0.2">
      <c r="A78" s="7"/>
      <c r="B78" s="6"/>
    </row>
    <row r="79" spans="1:2" x14ac:dyDescent="0.2">
      <c r="A79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2"/>
  <sheetViews>
    <sheetView workbookViewId="0">
      <pane xSplit="1" ySplit="1" topLeftCell="B2" activePane="bottomRight" state="frozen"/>
      <selection pane="topRight" activeCell="B1" sqref="B1"/>
      <selection pane="bottomLeft" activeCell="A326" sqref="A326"/>
      <selection pane="bottomRight" activeCell="G18" sqref="G18"/>
    </sheetView>
  </sheetViews>
  <sheetFormatPr defaultColWidth="11.5703125" defaultRowHeight="12.75" x14ac:dyDescent="0.2"/>
  <cols>
    <col min="1" max="1" width="5.5703125" customWidth="1"/>
    <col min="2" max="2" width="16" customWidth="1"/>
    <col min="3" max="3" width="18.140625" customWidth="1"/>
    <col min="4" max="4" width="4.85546875" customWidth="1"/>
    <col min="5" max="6" width="14.7109375" customWidth="1"/>
    <col min="7" max="7" width="15.7109375" customWidth="1"/>
    <col min="9" max="9" width="14.5703125" customWidth="1"/>
  </cols>
  <sheetData>
    <row r="1" spans="1:9" x14ac:dyDescent="0.2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399</v>
      </c>
      <c r="I1" s="10" t="s">
        <v>400</v>
      </c>
    </row>
    <row r="2" spans="1:9" x14ac:dyDescent="0.2">
      <c r="A2">
        <v>4807</v>
      </c>
      <c r="B2" t="s">
        <v>397</v>
      </c>
      <c r="C2" t="s">
        <v>398</v>
      </c>
      <c r="D2" s="8">
        <v>1900</v>
      </c>
      <c r="E2" s="3"/>
      <c r="F2" s="3"/>
      <c r="G2" s="3">
        <f t="shared" ref="G2:G65" si="0">SUM(E2:F2)</f>
        <v>0</v>
      </c>
      <c r="H2" t="e">
        <f>VLOOKUP(D2,koeficienty!$A$2:$B$78,2)</f>
        <v>#N/A</v>
      </c>
    </row>
    <row r="3" spans="1:9" x14ac:dyDescent="0.2">
      <c r="A3">
        <v>4700</v>
      </c>
      <c r="B3" t="s">
        <v>350</v>
      </c>
      <c r="C3" t="s">
        <v>8</v>
      </c>
      <c r="D3" s="2">
        <v>1902</v>
      </c>
      <c r="E3" s="3"/>
      <c r="F3" s="3"/>
      <c r="G3" s="3">
        <f t="shared" si="0"/>
        <v>0</v>
      </c>
      <c r="H3" t="e">
        <f>VLOOKUP(D3,koeficienty!$A$2:$B$78,2)</f>
        <v>#N/A</v>
      </c>
    </row>
    <row r="4" spans="1:9" x14ac:dyDescent="0.2">
      <c r="A4">
        <v>4290</v>
      </c>
      <c r="B4" t="s">
        <v>162</v>
      </c>
      <c r="C4" t="s">
        <v>83</v>
      </c>
      <c r="D4" s="2">
        <v>1957</v>
      </c>
      <c r="E4" s="3"/>
      <c r="F4" s="3">
        <v>26663.42</v>
      </c>
      <c r="G4" s="3">
        <f t="shared" si="0"/>
        <v>26663.42</v>
      </c>
      <c r="H4">
        <f>VLOOKUP(D4,koeficienty!$A$2:$B$78,2,1)</f>
        <v>1.701169383103817</v>
      </c>
      <c r="I4" s="3">
        <f>ROUND(G4*H4,-3)</f>
        <v>45000</v>
      </c>
    </row>
    <row r="5" spans="1:9" x14ac:dyDescent="0.2">
      <c r="A5">
        <v>4103</v>
      </c>
      <c r="B5" t="s">
        <v>26</v>
      </c>
      <c r="C5" t="s">
        <v>8</v>
      </c>
      <c r="D5" s="2">
        <v>1960</v>
      </c>
      <c r="E5" s="3">
        <v>74303.259999999995</v>
      </c>
      <c r="F5" s="3">
        <v>57710.73</v>
      </c>
      <c r="G5" s="3">
        <f t="shared" si="0"/>
        <v>132013.99</v>
      </c>
      <c r="H5">
        <f>VLOOKUP(D5,koeficienty!$A$2:$B$78,2,1)</f>
        <v>8.5058469155190828</v>
      </c>
      <c r="I5" s="3">
        <f t="shared" ref="I5:I68" si="1">ROUND(G5*H5,-3)</f>
        <v>1123000</v>
      </c>
    </row>
    <row r="6" spans="1:9" x14ac:dyDescent="0.2">
      <c r="A6">
        <v>4101</v>
      </c>
      <c r="B6" t="s">
        <v>24</v>
      </c>
      <c r="C6" t="s">
        <v>8</v>
      </c>
      <c r="D6" s="2">
        <v>1961</v>
      </c>
      <c r="E6" s="3">
        <v>155536.15</v>
      </c>
      <c r="F6" s="3"/>
      <c r="G6" s="3">
        <f t="shared" si="0"/>
        <v>155536.15</v>
      </c>
      <c r="H6">
        <f>VLOOKUP(D6,koeficienty!$A$2:$B$78,2,1)</f>
        <v>8.5058469155190828</v>
      </c>
      <c r="I6" s="3">
        <f t="shared" si="1"/>
        <v>1323000</v>
      </c>
    </row>
    <row r="7" spans="1:9" x14ac:dyDescent="0.2">
      <c r="A7">
        <v>4102</v>
      </c>
      <c r="B7" t="s">
        <v>25</v>
      </c>
      <c r="C7" t="s">
        <v>8</v>
      </c>
      <c r="D7" s="2">
        <v>1961</v>
      </c>
      <c r="E7" s="3">
        <v>77155.61</v>
      </c>
      <c r="F7" s="3">
        <v>81004.98</v>
      </c>
      <c r="G7" s="3">
        <f t="shared" si="0"/>
        <v>158160.59</v>
      </c>
      <c r="H7">
        <f>VLOOKUP(D7,koeficienty!$A$2:$B$78,2,1)</f>
        <v>8.5058469155190828</v>
      </c>
      <c r="I7" s="3">
        <f t="shared" si="1"/>
        <v>1345000</v>
      </c>
    </row>
    <row r="8" spans="1:9" x14ac:dyDescent="0.2">
      <c r="A8">
        <v>4108</v>
      </c>
      <c r="B8" t="s">
        <v>31</v>
      </c>
      <c r="C8" t="s">
        <v>8</v>
      </c>
      <c r="D8" s="2">
        <v>1961</v>
      </c>
      <c r="E8" s="3">
        <v>80274.41</v>
      </c>
      <c r="F8" s="3"/>
      <c r="G8" s="3">
        <f t="shared" si="0"/>
        <v>80274.41</v>
      </c>
      <c r="H8">
        <f>VLOOKUP(D8,koeficienty!$A$2:$B$78,2)</f>
        <v>8.5058469155190828</v>
      </c>
      <c r="I8" s="3">
        <f t="shared" si="1"/>
        <v>683000</v>
      </c>
    </row>
    <row r="9" spans="1:9" x14ac:dyDescent="0.2">
      <c r="A9">
        <v>4106</v>
      </c>
      <c r="B9" t="s">
        <v>28</v>
      </c>
      <c r="C9" t="s">
        <v>29</v>
      </c>
      <c r="D9" s="2">
        <v>1962</v>
      </c>
      <c r="E9" s="3">
        <v>20376.29</v>
      </c>
      <c r="F9" s="3"/>
      <c r="G9" s="3">
        <f t="shared" si="0"/>
        <v>20376.29</v>
      </c>
      <c r="H9">
        <f>VLOOKUP(D9,koeficienty!$A$2:$B$78,2)</f>
        <v>8.5058469155190828</v>
      </c>
      <c r="I9" s="3">
        <f t="shared" si="1"/>
        <v>173000</v>
      </c>
    </row>
    <row r="10" spans="1:9" x14ac:dyDescent="0.2">
      <c r="A10">
        <v>4105</v>
      </c>
      <c r="B10" t="s">
        <v>27</v>
      </c>
      <c r="C10" t="s">
        <v>8</v>
      </c>
      <c r="D10" s="2">
        <v>1963</v>
      </c>
      <c r="E10" s="3">
        <v>26460.43</v>
      </c>
      <c r="F10" s="3"/>
      <c r="G10" s="3">
        <f t="shared" si="0"/>
        <v>26460.43</v>
      </c>
      <c r="H10">
        <f>VLOOKUP(D10,koeficienty!$A$2:$B$78,2)</f>
        <v>8.5058469155190828</v>
      </c>
      <c r="I10" s="3">
        <f t="shared" si="1"/>
        <v>225000</v>
      </c>
    </row>
    <row r="11" spans="1:9" x14ac:dyDescent="0.2">
      <c r="A11">
        <v>4107</v>
      </c>
      <c r="B11" t="s">
        <v>30</v>
      </c>
      <c r="C11" t="s">
        <v>8</v>
      </c>
      <c r="D11" s="2">
        <v>1963</v>
      </c>
      <c r="E11" s="3">
        <v>28690.9</v>
      </c>
      <c r="F11" s="3"/>
      <c r="G11" s="3">
        <f t="shared" si="0"/>
        <v>28690.9</v>
      </c>
      <c r="H11">
        <f>VLOOKUP(D11,koeficienty!$A$2:$B$78,2)</f>
        <v>8.5058469155190828</v>
      </c>
      <c r="I11" s="3">
        <f t="shared" si="1"/>
        <v>244000</v>
      </c>
    </row>
    <row r="12" spans="1:9" x14ac:dyDescent="0.2">
      <c r="A12">
        <v>4113</v>
      </c>
      <c r="B12" t="s">
        <v>32</v>
      </c>
      <c r="C12" t="s">
        <v>8</v>
      </c>
      <c r="D12" s="2">
        <v>1963</v>
      </c>
      <c r="E12" s="3">
        <v>73242.25</v>
      </c>
      <c r="F12" s="3">
        <v>76413.149999999994</v>
      </c>
      <c r="G12" s="3">
        <f t="shared" si="0"/>
        <v>149655.4</v>
      </c>
      <c r="H12">
        <f>VLOOKUP(D12,koeficienty!$A$2:$B$78,2)</f>
        <v>8.5058469155190828</v>
      </c>
      <c r="I12" s="3">
        <f t="shared" si="1"/>
        <v>1273000</v>
      </c>
    </row>
    <row r="13" spans="1:9" x14ac:dyDescent="0.2">
      <c r="A13">
        <v>4114</v>
      </c>
      <c r="B13" t="s">
        <v>33</v>
      </c>
      <c r="C13" t="s">
        <v>8</v>
      </c>
      <c r="D13" s="2">
        <v>1963</v>
      </c>
      <c r="E13" s="3">
        <v>106862.25</v>
      </c>
      <c r="F13" s="3">
        <v>91307.97</v>
      </c>
      <c r="G13" s="3">
        <f t="shared" si="0"/>
        <v>198170.22</v>
      </c>
      <c r="H13">
        <f>VLOOKUP(D13,koeficienty!$A$2:$B$78,2)</f>
        <v>8.5058469155190828</v>
      </c>
      <c r="I13" s="3">
        <f t="shared" si="1"/>
        <v>1686000</v>
      </c>
    </row>
    <row r="14" spans="1:9" x14ac:dyDescent="0.2">
      <c r="A14">
        <v>4117</v>
      </c>
      <c r="B14" t="s">
        <v>35</v>
      </c>
      <c r="C14" t="s">
        <v>36</v>
      </c>
      <c r="D14" s="2">
        <v>1963</v>
      </c>
      <c r="E14" s="3">
        <v>63659.46</v>
      </c>
      <c r="F14" s="3">
        <v>137422.12</v>
      </c>
      <c r="G14" s="3">
        <f t="shared" si="0"/>
        <v>201081.58</v>
      </c>
      <c r="H14">
        <f>VLOOKUP(D14,koeficienty!$A$2:$B$78,2)</f>
        <v>8.5058469155190828</v>
      </c>
      <c r="I14" s="3">
        <f t="shared" si="1"/>
        <v>1710000</v>
      </c>
    </row>
    <row r="15" spans="1:9" x14ac:dyDescent="0.2">
      <c r="A15">
        <v>4119</v>
      </c>
      <c r="B15" t="s">
        <v>38</v>
      </c>
      <c r="C15" t="s">
        <v>8</v>
      </c>
      <c r="D15" s="2">
        <v>1963</v>
      </c>
      <c r="E15" s="3">
        <v>105437.99</v>
      </c>
      <c r="F15" s="3">
        <v>231888.67</v>
      </c>
      <c r="G15" s="3">
        <f t="shared" si="0"/>
        <v>337326.66000000003</v>
      </c>
      <c r="H15">
        <f>VLOOKUP(D15,koeficienty!$A$2:$B$78,2)</f>
        <v>8.5058469155190828</v>
      </c>
      <c r="I15" s="3">
        <f t="shared" si="1"/>
        <v>2869000</v>
      </c>
    </row>
    <row r="16" spans="1:9" x14ac:dyDescent="0.2">
      <c r="A16">
        <v>4120</v>
      </c>
      <c r="B16" t="s">
        <v>39</v>
      </c>
      <c r="C16" t="s">
        <v>8</v>
      </c>
      <c r="D16" s="2">
        <v>1963</v>
      </c>
      <c r="E16" s="3">
        <v>138808.07</v>
      </c>
      <c r="F16" s="3">
        <v>173678.86</v>
      </c>
      <c r="G16" s="3">
        <f t="shared" si="0"/>
        <v>312486.93</v>
      </c>
      <c r="H16">
        <f>VLOOKUP(D16,koeficienty!$A$2:$B$78,2)</f>
        <v>8.5058469155190828</v>
      </c>
      <c r="I16" s="3">
        <f t="shared" si="1"/>
        <v>2658000</v>
      </c>
    </row>
    <row r="17" spans="1:9" x14ac:dyDescent="0.2">
      <c r="A17">
        <v>4121</v>
      </c>
      <c r="B17" t="s">
        <v>40</v>
      </c>
      <c r="C17" t="s">
        <v>8</v>
      </c>
      <c r="D17" s="2">
        <v>1963</v>
      </c>
      <c r="E17" s="3">
        <v>133078.04</v>
      </c>
      <c r="F17" s="3">
        <v>185879.97</v>
      </c>
      <c r="G17" s="3">
        <f t="shared" si="0"/>
        <v>318958.01</v>
      </c>
      <c r="H17">
        <f>VLOOKUP(D17,koeficienty!$A$2:$B$78,2)</f>
        <v>8.5058469155190828</v>
      </c>
      <c r="I17" s="3">
        <f t="shared" si="1"/>
        <v>2713000</v>
      </c>
    </row>
    <row r="18" spans="1:9" x14ac:dyDescent="0.2">
      <c r="A18">
        <v>4286</v>
      </c>
      <c r="B18" t="s">
        <v>160</v>
      </c>
      <c r="C18" t="s">
        <v>8</v>
      </c>
      <c r="D18" s="2">
        <v>1963</v>
      </c>
      <c r="E18" s="3">
        <v>28690.93</v>
      </c>
      <c r="F18" s="3"/>
      <c r="G18" s="3">
        <f t="shared" si="0"/>
        <v>28690.93</v>
      </c>
      <c r="H18">
        <f>VLOOKUP(D18,koeficienty!$A$2:$B$78,2)</f>
        <v>8.5058469155190828</v>
      </c>
      <c r="I18" s="3">
        <f t="shared" si="1"/>
        <v>244000</v>
      </c>
    </row>
    <row r="19" spans="1:9" x14ac:dyDescent="0.2">
      <c r="A19">
        <v>4287</v>
      </c>
      <c r="B19" t="s">
        <v>161</v>
      </c>
      <c r="C19" t="s">
        <v>8</v>
      </c>
      <c r="D19" s="2">
        <v>1963</v>
      </c>
      <c r="E19" s="3">
        <v>28690.9</v>
      </c>
      <c r="F19" s="3"/>
      <c r="G19" s="3">
        <f t="shared" si="0"/>
        <v>28690.9</v>
      </c>
      <c r="H19">
        <f>VLOOKUP(D19,koeficienty!$A$2:$B$78,2)</f>
        <v>8.5058469155190828</v>
      </c>
      <c r="I19" s="3">
        <f t="shared" si="1"/>
        <v>244000</v>
      </c>
    </row>
    <row r="20" spans="1:9" x14ac:dyDescent="0.2">
      <c r="A20">
        <v>4317</v>
      </c>
      <c r="B20" t="s">
        <v>166</v>
      </c>
      <c r="C20" t="s">
        <v>36</v>
      </c>
      <c r="D20" s="2">
        <v>1963</v>
      </c>
      <c r="E20" s="3"/>
      <c r="F20" s="3">
        <v>68826.8</v>
      </c>
      <c r="G20" s="3">
        <f t="shared" si="0"/>
        <v>68826.8</v>
      </c>
      <c r="H20">
        <f>VLOOKUP(D20,koeficienty!$A$2:$B$78,2)</f>
        <v>8.5058469155190828</v>
      </c>
      <c r="I20" s="3">
        <f t="shared" si="1"/>
        <v>585000</v>
      </c>
    </row>
    <row r="21" spans="1:9" x14ac:dyDescent="0.2">
      <c r="A21">
        <v>4118</v>
      </c>
      <c r="B21" t="s">
        <v>37</v>
      </c>
      <c r="C21" t="s">
        <v>8</v>
      </c>
      <c r="D21" s="2">
        <v>1964</v>
      </c>
      <c r="E21" s="3">
        <v>53042.95</v>
      </c>
      <c r="F21" s="3">
        <v>29699.54</v>
      </c>
      <c r="G21" s="3">
        <f t="shared" si="0"/>
        <v>82742.489999999991</v>
      </c>
      <c r="H21">
        <f>VLOOKUP(D21,koeficienty!$A$2:$B$78,2)</f>
        <v>10.006878724140108</v>
      </c>
      <c r="I21" s="3">
        <f t="shared" si="1"/>
        <v>828000</v>
      </c>
    </row>
    <row r="22" spans="1:9" x14ac:dyDescent="0.2">
      <c r="A22">
        <v>4123</v>
      </c>
      <c r="B22" t="s">
        <v>41</v>
      </c>
      <c r="C22" t="s">
        <v>29</v>
      </c>
      <c r="D22" s="2">
        <v>1964</v>
      </c>
      <c r="E22" s="3">
        <v>32204.71</v>
      </c>
      <c r="F22" s="3"/>
      <c r="G22" s="3">
        <f t="shared" si="0"/>
        <v>32204.71</v>
      </c>
      <c r="H22">
        <f>VLOOKUP(D22,koeficienty!$A$2:$B$78,2)</f>
        <v>10.006878724140108</v>
      </c>
      <c r="I22" s="3">
        <f t="shared" si="1"/>
        <v>322000</v>
      </c>
    </row>
    <row r="23" spans="1:9" x14ac:dyDescent="0.2">
      <c r="A23">
        <v>4274</v>
      </c>
      <c r="B23" t="s">
        <v>154</v>
      </c>
      <c r="C23" t="s">
        <v>83</v>
      </c>
      <c r="D23" s="2">
        <v>1964</v>
      </c>
      <c r="E23" s="3">
        <v>103703.35</v>
      </c>
      <c r="F23" s="3"/>
      <c r="G23" s="3">
        <f t="shared" si="0"/>
        <v>103703.35</v>
      </c>
      <c r="H23">
        <f>VLOOKUP(D23,koeficienty!$A$2:$B$78,2)</f>
        <v>10.006878724140108</v>
      </c>
      <c r="I23" s="3">
        <f t="shared" si="1"/>
        <v>1038000</v>
      </c>
    </row>
    <row r="24" spans="1:9" x14ac:dyDescent="0.2">
      <c r="A24">
        <v>4115</v>
      </c>
      <c r="B24" t="s">
        <v>34</v>
      </c>
      <c r="C24" t="s">
        <v>8</v>
      </c>
      <c r="D24" s="2">
        <v>1965</v>
      </c>
      <c r="E24" s="3">
        <v>284788.62</v>
      </c>
      <c r="F24" s="3"/>
      <c r="G24" s="3">
        <f t="shared" si="0"/>
        <v>284788.62</v>
      </c>
      <c r="H24">
        <f>VLOOKUP(D24,koeficienty!$A$2:$B$78,2)</f>
        <v>10.006878724140108</v>
      </c>
      <c r="I24" s="3">
        <f t="shared" si="1"/>
        <v>2850000</v>
      </c>
    </row>
    <row r="25" spans="1:9" x14ac:dyDescent="0.2">
      <c r="A25">
        <v>4129</v>
      </c>
      <c r="B25" t="s">
        <v>42</v>
      </c>
      <c r="C25" t="s">
        <v>8</v>
      </c>
      <c r="D25" s="2">
        <v>1965</v>
      </c>
      <c r="E25" s="3">
        <v>133722.79999999999</v>
      </c>
      <c r="F25" s="3">
        <v>144162.85999999999</v>
      </c>
      <c r="G25" s="3">
        <f t="shared" si="0"/>
        <v>277885.65999999997</v>
      </c>
      <c r="H25">
        <f>VLOOKUP(D25,koeficienty!$A$2:$B$78,2)</f>
        <v>10.006878724140108</v>
      </c>
      <c r="I25" s="3">
        <f t="shared" si="1"/>
        <v>2781000</v>
      </c>
    </row>
    <row r="26" spans="1:9" x14ac:dyDescent="0.2">
      <c r="A26">
        <v>4130</v>
      </c>
      <c r="B26" t="s">
        <v>43</v>
      </c>
      <c r="C26" t="s">
        <v>8</v>
      </c>
      <c r="D26" s="2">
        <v>1965</v>
      </c>
      <c r="E26" s="3">
        <v>67702.91</v>
      </c>
      <c r="F26" s="3"/>
      <c r="G26" s="3">
        <f t="shared" si="0"/>
        <v>67702.91</v>
      </c>
      <c r="H26">
        <f>VLOOKUP(D26,koeficienty!$A$2:$B$78,2)</f>
        <v>10.006878724140108</v>
      </c>
      <c r="I26" s="3">
        <f t="shared" si="1"/>
        <v>677000</v>
      </c>
    </row>
    <row r="27" spans="1:9" x14ac:dyDescent="0.2">
      <c r="A27">
        <v>4132</v>
      </c>
      <c r="B27" t="s">
        <v>44</v>
      </c>
      <c r="C27" t="s">
        <v>8</v>
      </c>
      <c r="D27" s="2">
        <v>1965</v>
      </c>
      <c r="E27" s="3">
        <v>110808.5</v>
      </c>
      <c r="F27" s="3"/>
      <c r="G27" s="3">
        <f t="shared" si="0"/>
        <v>110808.5</v>
      </c>
      <c r="H27">
        <f>VLOOKUP(D27,koeficienty!$A$2:$B$78,2)</f>
        <v>10.006878724140108</v>
      </c>
      <c r="I27" s="3">
        <f t="shared" si="1"/>
        <v>1109000</v>
      </c>
    </row>
    <row r="28" spans="1:9" x14ac:dyDescent="0.2">
      <c r="A28">
        <v>4223</v>
      </c>
      <c r="B28" t="s">
        <v>112</v>
      </c>
      <c r="C28" t="s">
        <v>91</v>
      </c>
      <c r="D28" s="2">
        <v>1965</v>
      </c>
      <c r="E28" s="3">
        <v>32098.75</v>
      </c>
      <c r="F28" s="3"/>
      <c r="G28" s="3">
        <f t="shared" si="0"/>
        <v>32098.75</v>
      </c>
      <c r="H28">
        <f>VLOOKUP(D28,koeficienty!$A$2:$B$78,2)</f>
        <v>10.006878724140108</v>
      </c>
      <c r="I28" s="3">
        <f t="shared" si="1"/>
        <v>321000</v>
      </c>
    </row>
    <row r="29" spans="1:9" x14ac:dyDescent="0.2">
      <c r="A29">
        <v>4231</v>
      </c>
      <c r="B29" t="s">
        <v>120</v>
      </c>
      <c r="C29" t="s">
        <v>8</v>
      </c>
      <c r="D29" s="2">
        <v>1966</v>
      </c>
      <c r="E29" s="3">
        <v>119772.29</v>
      </c>
      <c r="F29" s="3">
        <v>353572.33</v>
      </c>
      <c r="G29" s="3">
        <f t="shared" si="0"/>
        <v>473344.62</v>
      </c>
      <c r="H29">
        <f>VLOOKUP(D29,koeficienty!$A$2:$B$78,2)</f>
        <v>10.64561566397882</v>
      </c>
      <c r="I29" s="3">
        <f t="shared" si="1"/>
        <v>5039000</v>
      </c>
    </row>
    <row r="30" spans="1:9" x14ac:dyDescent="0.2">
      <c r="A30">
        <v>4243</v>
      </c>
      <c r="B30" t="s">
        <v>131</v>
      </c>
      <c r="C30" t="s">
        <v>8</v>
      </c>
      <c r="D30" s="2">
        <v>1966</v>
      </c>
      <c r="E30" s="3">
        <v>62842.03</v>
      </c>
      <c r="F30" s="3">
        <v>163327.79</v>
      </c>
      <c r="G30" s="3">
        <f t="shared" si="0"/>
        <v>226169.82</v>
      </c>
      <c r="H30">
        <f>VLOOKUP(D30,koeficienty!$A$2:$B$78,2)</f>
        <v>10.64561566397882</v>
      </c>
      <c r="I30" s="3">
        <f t="shared" si="1"/>
        <v>2408000</v>
      </c>
    </row>
    <row r="31" spans="1:9" x14ac:dyDescent="0.2">
      <c r="A31">
        <v>4244</v>
      </c>
      <c r="B31" t="s">
        <v>132</v>
      </c>
      <c r="C31" t="s">
        <v>8</v>
      </c>
      <c r="D31" s="2">
        <v>1966</v>
      </c>
      <c r="E31" s="3">
        <v>62842.03</v>
      </c>
      <c r="F31" s="3">
        <v>108187.21</v>
      </c>
      <c r="G31" s="3">
        <f t="shared" si="0"/>
        <v>171029.24</v>
      </c>
      <c r="H31">
        <f>VLOOKUP(D31,koeficienty!$A$2:$B$78,2)</f>
        <v>10.64561566397882</v>
      </c>
      <c r="I31" s="3">
        <f t="shared" si="1"/>
        <v>1821000</v>
      </c>
    </row>
    <row r="32" spans="1:9" x14ac:dyDescent="0.2">
      <c r="A32">
        <v>4245</v>
      </c>
      <c r="B32" t="s">
        <v>133</v>
      </c>
      <c r="C32" t="s">
        <v>8</v>
      </c>
      <c r="D32" s="2">
        <v>1966</v>
      </c>
      <c r="E32" s="3">
        <v>62842.03</v>
      </c>
      <c r="F32" s="3"/>
      <c r="G32" s="3">
        <f t="shared" si="0"/>
        <v>62842.03</v>
      </c>
      <c r="H32">
        <f>VLOOKUP(D32,koeficienty!$A$2:$B$78,2)</f>
        <v>10.64561566397882</v>
      </c>
      <c r="I32" s="3">
        <f t="shared" si="1"/>
        <v>669000</v>
      </c>
    </row>
    <row r="33" spans="1:9" x14ac:dyDescent="0.2">
      <c r="A33">
        <v>4246</v>
      </c>
      <c r="B33" t="s">
        <v>134</v>
      </c>
      <c r="C33" t="s">
        <v>8</v>
      </c>
      <c r="D33" s="2">
        <v>1966</v>
      </c>
      <c r="E33" s="3">
        <v>62842.03</v>
      </c>
      <c r="F33" s="3"/>
      <c r="G33" s="3">
        <f t="shared" si="0"/>
        <v>62842.03</v>
      </c>
      <c r="H33">
        <f>VLOOKUP(D33,koeficienty!$A$2:$B$78,2)</f>
        <v>10.64561566397882</v>
      </c>
      <c r="I33" s="3">
        <f t="shared" si="1"/>
        <v>669000</v>
      </c>
    </row>
    <row r="34" spans="1:9" x14ac:dyDescent="0.2">
      <c r="A34">
        <v>4253</v>
      </c>
      <c r="B34" t="s">
        <v>140</v>
      </c>
      <c r="C34" t="s">
        <v>8</v>
      </c>
      <c r="D34" s="2">
        <v>1966</v>
      </c>
      <c r="E34" s="3">
        <v>16667.13</v>
      </c>
      <c r="F34" s="3"/>
      <c r="G34" s="3">
        <f t="shared" si="0"/>
        <v>16667.13</v>
      </c>
      <c r="H34">
        <f>VLOOKUP(D34,koeficienty!$A$2:$B$78,2)</f>
        <v>10.64561566397882</v>
      </c>
      <c r="I34" s="3">
        <f t="shared" si="1"/>
        <v>177000</v>
      </c>
    </row>
    <row r="35" spans="1:9" x14ac:dyDescent="0.2">
      <c r="A35">
        <v>4256</v>
      </c>
      <c r="B35" t="s">
        <v>141</v>
      </c>
      <c r="C35" t="s">
        <v>8</v>
      </c>
      <c r="D35" s="2">
        <v>1966</v>
      </c>
      <c r="E35" s="3">
        <v>16122.98</v>
      </c>
      <c r="F35" s="3"/>
      <c r="G35" s="3">
        <f t="shared" si="0"/>
        <v>16122.98</v>
      </c>
      <c r="H35">
        <f>VLOOKUP(D35,koeficienty!$A$2:$B$78,2)</f>
        <v>10.64561566397882</v>
      </c>
      <c r="I35" s="3">
        <f t="shared" si="1"/>
        <v>172000</v>
      </c>
    </row>
    <row r="36" spans="1:9" x14ac:dyDescent="0.2">
      <c r="A36">
        <v>4257</v>
      </c>
      <c r="B36" t="s">
        <v>142</v>
      </c>
      <c r="C36" t="s">
        <v>8</v>
      </c>
      <c r="D36" s="2">
        <v>1966</v>
      </c>
      <c r="E36" s="3">
        <v>15984.13</v>
      </c>
      <c r="F36" s="3"/>
      <c r="G36" s="3">
        <f t="shared" si="0"/>
        <v>15984.13</v>
      </c>
      <c r="H36">
        <f>VLOOKUP(D36,koeficienty!$A$2:$B$78,2)</f>
        <v>10.64561566397882</v>
      </c>
      <c r="I36" s="3">
        <f t="shared" si="1"/>
        <v>170000</v>
      </c>
    </row>
    <row r="37" spans="1:9" x14ac:dyDescent="0.2">
      <c r="A37">
        <v>4259</v>
      </c>
      <c r="B37" t="s">
        <v>143</v>
      </c>
      <c r="C37" t="s">
        <v>66</v>
      </c>
      <c r="D37" s="2">
        <v>1966</v>
      </c>
      <c r="E37" s="3">
        <v>17339.21</v>
      </c>
      <c r="F37" s="3"/>
      <c r="G37" s="3">
        <f t="shared" si="0"/>
        <v>17339.21</v>
      </c>
      <c r="H37">
        <f>VLOOKUP(D37,koeficienty!$A$2:$B$78,2)</f>
        <v>10.64561566397882</v>
      </c>
      <c r="I37" s="3">
        <f t="shared" si="1"/>
        <v>185000</v>
      </c>
    </row>
    <row r="38" spans="1:9" x14ac:dyDescent="0.2">
      <c r="A38">
        <v>4263</v>
      </c>
      <c r="B38" t="s">
        <v>144</v>
      </c>
      <c r="C38" t="s">
        <v>66</v>
      </c>
      <c r="D38" s="2">
        <v>1966</v>
      </c>
      <c r="E38" s="3">
        <v>42017.79</v>
      </c>
      <c r="F38" s="3">
        <v>44088.67</v>
      </c>
      <c r="G38" s="3">
        <f t="shared" si="0"/>
        <v>86106.459999999992</v>
      </c>
      <c r="H38">
        <f>VLOOKUP(D38,koeficienty!$A$2:$B$78,2)</f>
        <v>10.64561566397882</v>
      </c>
      <c r="I38" s="3">
        <f t="shared" si="1"/>
        <v>917000</v>
      </c>
    </row>
    <row r="39" spans="1:9" x14ac:dyDescent="0.2">
      <c r="A39">
        <v>4001</v>
      </c>
      <c r="B39" t="s">
        <v>7</v>
      </c>
      <c r="C39" t="s">
        <v>8</v>
      </c>
      <c r="D39" s="2">
        <v>1967</v>
      </c>
      <c r="E39" s="3">
        <v>176098.42</v>
      </c>
      <c r="F39" s="3">
        <v>199167.17</v>
      </c>
      <c r="G39" s="3">
        <f t="shared" si="0"/>
        <v>375265.59</v>
      </c>
      <c r="H39">
        <f>VLOOKUP(D39,koeficienty!$A$2:$B$78,2)</f>
        <v>10.64561566397882</v>
      </c>
      <c r="I39" s="3">
        <f t="shared" si="1"/>
        <v>3995000</v>
      </c>
    </row>
    <row r="40" spans="1:9" x14ac:dyDescent="0.2">
      <c r="A40">
        <v>4003</v>
      </c>
      <c r="B40" t="s">
        <v>10</v>
      </c>
      <c r="C40" t="s">
        <v>8</v>
      </c>
      <c r="D40" s="2">
        <v>1967</v>
      </c>
      <c r="E40" s="3">
        <v>450141.18</v>
      </c>
      <c r="F40" s="3"/>
      <c r="G40" s="3">
        <f t="shared" si="0"/>
        <v>450141.18</v>
      </c>
      <c r="H40">
        <f>VLOOKUP(D40,koeficienty!$A$2:$B$78,2)</f>
        <v>10.64561566397882</v>
      </c>
      <c r="I40" s="3">
        <f t="shared" si="1"/>
        <v>4792000</v>
      </c>
    </row>
    <row r="41" spans="1:9" x14ac:dyDescent="0.2">
      <c r="A41">
        <v>4133</v>
      </c>
      <c r="B41" t="s">
        <v>45</v>
      </c>
      <c r="C41" t="s">
        <v>8</v>
      </c>
      <c r="D41" s="2">
        <v>1967</v>
      </c>
      <c r="E41" s="3">
        <v>92978.42</v>
      </c>
      <c r="F41" s="3">
        <v>131949.64000000001</v>
      </c>
      <c r="G41" s="3">
        <f t="shared" si="0"/>
        <v>224928.06</v>
      </c>
      <c r="H41">
        <f>VLOOKUP(D41,koeficienty!$A$2:$B$78,2)</f>
        <v>10.64561566397882</v>
      </c>
      <c r="I41" s="3">
        <f t="shared" si="1"/>
        <v>2394000</v>
      </c>
    </row>
    <row r="42" spans="1:9" x14ac:dyDescent="0.2">
      <c r="A42">
        <v>4134</v>
      </c>
      <c r="B42" t="s">
        <v>46</v>
      </c>
      <c r="C42" t="s">
        <v>8</v>
      </c>
      <c r="D42" s="2">
        <v>1967</v>
      </c>
      <c r="E42" s="3">
        <v>111980.91</v>
      </c>
      <c r="F42" s="3">
        <v>152613.29999999999</v>
      </c>
      <c r="G42" s="3">
        <f t="shared" si="0"/>
        <v>264594.20999999996</v>
      </c>
      <c r="H42">
        <f>VLOOKUP(D42,koeficienty!$A$2:$B$78,2)</f>
        <v>10.64561566397882</v>
      </c>
      <c r="I42" s="3">
        <f t="shared" si="1"/>
        <v>2817000</v>
      </c>
    </row>
    <row r="43" spans="1:9" x14ac:dyDescent="0.2">
      <c r="A43">
        <v>4146</v>
      </c>
      <c r="B43" t="s">
        <v>51</v>
      </c>
      <c r="C43" t="s">
        <v>8</v>
      </c>
      <c r="D43" s="2">
        <v>1967</v>
      </c>
      <c r="E43" s="3">
        <v>43852.56</v>
      </c>
      <c r="F43" s="3"/>
      <c r="G43" s="3">
        <f t="shared" si="0"/>
        <v>43852.56</v>
      </c>
      <c r="H43">
        <f>VLOOKUP(D43,koeficienty!$A$2:$B$78,2)</f>
        <v>10.64561566397882</v>
      </c>
      <c r="I43" s="3">
        <f t="shared" si="1"/>
        <v>467000</v>
      </c>
    </row>
    <row r="44" spans="1:9" x14ac:dyDescent="0.2">
      <c r="A44">
        <v>4239</v>
      </c>
      <c r="B44" t="s">
        <v>127</v>
      </c>
      <c r="C44" t="s">
        <v>8</v>
      </c>
      <c r="D44" s="2">
        <v>1967</v>
      </c>
      <c r="E44" s="3">
        <v>209327.33</v>
      </c>
      <c r="F44" s="3">
        <v>329840.42</v>
      </c>
      <c r="G44" s="3">
        <f t="shared" si="0"/>
        <v>539167.75</v>
      </c>
      <c r="H44">
        <f>VLOOKUP(D44,koeficienty!$A$2:$B$78,2)</f>
        <v>10.64561566397882</v>
      </c>
      <c r="I44" s="3">
        <f t="shared" si="1"/>
        <v>5740000</v>
      </c>
    </row>
    <row r="45" spans="1:9" x14ac:dyDescent="0.2">
      <c r="A45">
        <v>4249</v>
      </c>
      <c r="B45" t="s">
        <v>136</v>
      </c>
      <c r="C45" t="s">
        <v>8</v>
      </c>
      <c r="D45" s="2">
        <v>1967</v>
      </c>
      <c r="E45" s="3">
        <v>57784.11</v>
      </c>
      <c r="F45" s="3"/>
      <c r="G45" s="3">
        <f t="shared" si="0"/>
        <v>57784.11</v>
      </c>
      <c r="H45">
        <f>VLOOKUP(D45,koeficienty!$A$2:$B$78,2)</f>
        <v>10.64561566397882</v>
      </c>
      <c r="I45" s="3">
        <f t="shared" si="1"/>
        <v>615000</v>
      </c>
    </row>
    <row r="46" spans="1:9" x14ac:dyDescent="0.2">
      <c r="A46">
        <v>4004</v>
      </c>
      <c r="B46" t="s">
        <v>11</v>
      </c>
      <c r="C46" t="s">
        <v>8</v>
      </c>
      <c r="D46" s="2">
        <v>1968</v>
      </c>
      <c r="E46" s="3">
        <v>384384.65</v>
      </c>
      <c r="F46" s="3"/>
      <c r="G46" s="3">
        <f t="shared" si="0"/>
        <v>384384.65</v>
      </c>
      <c r="H46">
        <f>VLOOKUP(D46,koeficienty!$A$2:$B$78,2)</f>
        <v>7.0970771093192262</v>
      </c>
      <c r="I46" s="3">
        <f t="shared" si="1"/>
        <v>2728000</v>
      </c>
    </row>
    <row r="47" spans="1:9" x14ac:dyDescent="0.2">
      <c r="A47">
        <v>4222</v>
      </c>
      <c r="B47" t="s">
        <v>111</v>
      </c>
      <c r="C47" t="s">
        <v>91</v>
      </c>
      <c r="D47" s="2">
        <v>1968</v>
      </c>
      <c r="E47" s="3">
        <v>59020.25</v>
      </c>
      <c r="F47" s="3">
        <v>79494.39</v>
      </c>
      <c r="G47" s="3">
        <f t="shared" si="0"/>
        <v>138514.64000000001</v>
      </c>
      <c r="H47">
        <f>VLOOKUP(D47,koeficienty!$A$2:$B$78,2)</f>
        <v>7.0970771093192262</v>
      </c>
      <c r="I47" s="3">
        <f t="shared" si="1"/>
        <v>983000</v>
      </c>
    </row>
    <row r="48" spans="1:9" x14ac:dyDescent="0.2">
      <c r="A48">
        <v>4225</v>
      </c>
      <c r="B48" t="s">
        <v>114</v>
      </c>
      <c r="C48" t="s">
        <v>91</v>
      </c>
      <c r="D48" s="2">
        <v>1968</v>
      </c>
      <c r="E48" s="3">
        <v>58121.120000000003</v>
      </c>
      <c r="F48" s="3"/>
      <c r="G48" s="3">
        <f t="shared" si="0"/>
        <v>58121.120000000003</v>
      </c>
      <c r="H48">
        <f>VLOOKUP(D48,koeficienty!$A$2:$B$78,2)</f>
        <v>7.0970771093192262</v>
      </c>
      <c r="I48" s="3">
        <f t="shared" si="1"/>
        <v>412000</v>
      </c>
    </row>
    <row r="49" spans="1:9" x14ac:dyDescent="0.2">
      <c r="A49">
        <v>4226</v>
      </c>
      <c r="B49" t="s">
        <v>115</v>
      </c>
      <c r="C49" t="s">
        <v>91</v>
      </c>
      <c r="D49" s="2">
        <v>1968</v>
      </c>
      <c r="E49" s="3">
        <v>58121.120000000003</v>
      </c>
      <c r="F49" s="3"/>
      <c r="G49" s="3">
        <f t="shared" si="0"/>
        <v>58121.120000000003</v>
      </c>
      <c r="H49">
        <f>VLOOKUP(D49,koeficienty!$A$2:$B$78,2)</f>
        <v>7.0970771093192262</v>
      </c>
      <c r="I49" s="3">
        <f t="shared" si="1"/>
        <v>412000</v>
      </c>
    </row>
    <row r="50" spans="1:9" x14ac:dyDescent="0.2">
      <c r="A50">
        <v>4270</v>
      </c>
      <c r="B50" t="s">
        <v>151</v>
      </c>
      <c r="C50" t="s">
        <v>66</v>
      </c>
      <c r="D50" s="2">
        <v>1968</v>
      </c>
      <c r="E50" s="3">
        <v>39978.19</v>
      </c>
      <c r="F50" s="3"/>
      <c r="G50" s="3">
        <f t="shared" si="0"/>
        <v>39978.19</v>
      </c>
      <c r="H50">
        <f>VLOOKUP(D50,koeficienty!$A$2:$B$78,2)</f>
        <v>7.0970771093192262</v>
      </c>
      <c r="I50" s="3">
        <f t="shared" si="1"/>
        <v>284000</v>
      </c>
    </row>
    <row r="51" spans="1:9" x14ac:dyDescent="0.2">
      <c r="A51">
        <v>4271</v>
      </c>
      <c r="B51" t="s">
        <v>152</v>
      </c>
      <c r="C51" t="s">
        <v>66</v>
      </c>
      <c r="D51" s="2">
        <v>1968</v>
      </c>
      <c r="E51" s="3">
        <v>39978.160000000003</v>
      </c>
      <c r="F51" s="3"/>
      <c r="G51" s="3">
        <f t="shared" si="0"/>
        <v>39978.160000000003</v>
      </c>
      <c r="H51">
        <f>VLOOKUP(D51,koeficienty!$A$2:$B$78,2)</f>
        <v>7.0970771093192262</v>
      </c>
      <c r="I51" s="3">
        <f t="shared" si="1"/>
        <v>284000</v>
      </c>
    </row>
    <row r="52" spans="1:9" x14ac:dyDescent="0.2">
      <c r="A52">
        <v>4273</v>
      </c>
      <c r="B52" t="s">
        <v>153</v>
      </c>
      <c r="C52" t="s">
        <v>83</v>
      </c>
      <c r="D52" s="2">
        <v>1968</v>
      </c>
      <c r="E52" s="3">
        <v>84346.68</v>
      </c>
      <c r="F52" s="3">
        <v>170790.65</v>
      </c>
      <c r="G52" s="3">
        <f t="shared" si="0"/>
        <v>255137.33</v>
      </c>
      <c r="H52">
        <f>VLOOKUP(D52,koeficienty!$A$2:$B$78,2)</f>
        <v>7.0970771093192262</v>
      </c>
      <c r="I52" s="3">
        <f t="shared" si="1"/>
        <v>1811000</v>
      </c>
    </row>
    <row r="53" spans="1:9" x14ac:dyDescent="0.2">
      <c r="A53">
        <v>4282</v>
      </c>
      <c r="B53" t="s">
        <v>157</v>
      </c>
      <c r="C53" t="s">
        <v>83</v>
      </c>
      <c r="D53" s="2">
        <v>1968</v>
      </c>
      <c r="E53" s="3">
        <v>14886.31</v>
      </c>
      <c r="F53" s="3"/>
      <c r="G53" s="3">
        <f t="shared" si="0"/>
        <v>14886.31</v>
      </c>
      <c r="H53">
        <f>VLOOKUP(D53,koeficienty!$A$2:$B$78,2)</f>
        <v>7.0970771093192262</v>
      </c>
      <c r="I53" s="3">
        <f t="shared" si="1"/>
        <v>106000</v>
      </c>
    </row>
    <row r="54" spans="1:9" x14ac:dyDescent="0.2">
      <c r="A54">
        <v>4283</v>
      </c>
      <c r="B54" s="2" t="s">
        <v>158</v>
      </c>
      <c r="C54" t="s">
        <v>83</v>
      </c>
      <c r="D54" s="2">
        <v>1968</v>
      </c>
      <c r="E54" s="3">
        <v>14886.31</v>
      </c>
      <c r="F54" s="3"/>
      <c r="G54" s="3">
        <f t="shared" si="0"/>
        <v>14886.31</v>
      </c>
      <c r="H54">
        <f>VLOOKUP(D54,koeficienty!$A$2:$B$78,2)</f>
        <v>7.0970771093192262</v>
      </c>
      <c r="I54" s="3">
        <f t="shared" si="1"/>
        <v>106000</v>
      </c>
    </row>
    <row r="55" spans="1:9" x14ac:dyDescent="0.2">
      <c r="A55">
        <v>4284</v>
      </c>
      <c r="B55" s="2" t="s">
        <v>158</v>
      </c>
      <c r="C55" t="s">
        <v>83</v>
      </c>
      <c r="D55" s="2">
        <v>1968</v>
      </c>
      <c r="E55" s="3">
        <v>14886.34</v>
      </c>
      <c r="F55" s="3"/>
      <c r="G55" s="3">
        <f t="shared" si="0"/>
        <v>14886.34</v>
      </c>
      <c r="H55">
        <f>VLOOKUP(D55,koeficienty!$A$2:$B$78,2)</f>
        <v>7.0970771093192262</v>
      </c>
      <c r="I55" s="3">
        <f t="shared" si="1"/>
        <v>106000</v>
      </c>
    </row>
    <row r="56" spans="1:9" x14ac:dyDescent="0.2">
      <c r="A56">
        <v>4285</v>
      </c>
      <c r="B56" s="2" t="s">
        <v>159</v>
      </c>
      <c r="C56" t="s">
        <v>83</v>
      </c>
      <c r="D56" s="2">
        <v>1968</v>
      </c>
      <c r="E56" s="3">
        <v>14886.34</v>
      </c>
      <c r="F56" s="3"/>
      <c r="G56" s="3">
        <f t="shared" si="0"/>
        <v>14886.34</v>
      </c>
      <c r="H56">
        <f>VLOOKUP(D56,koeficienty!$A$2:$B$78,2)</f>
        <v>7.0970771093192262</v>
      </c>
      <c r="I56" s="3">
        <f t="shared" si="1"/>
        <v>106000</v>
      </c>
    </row>
    <row r="57" spans="1:9" x14ac:dyDescent="0.2">
      <c r="A57">
        <v>4007</v>
      </c>
      <c r="B57" t="s">
        <v>14</v>
      </c>
      <c r="C57" t="s">
        <v>8</v>
      </c>
      <c r="D57" s="2">
        <v>1969</v>
      </c>
      <c r="E57" s="3">
        <v>362586.97</v>
      </c>
      <c r="F57" s="3">
        <v>229671.83</v>
      </c>
      <c r="G57" s="3">
        <f t="shared" si="0"/>
        <v>592258.79999999993</v>
      </c>
      <c r="H57">
        <f>VLOOKUP(D57,koeficienty!$A$2:$B$78,2)</f>
        <v>7.0970771093192262</v>
      </c>
      <c r="I57" s="3">
        <f t="shared" si="1"/>
        <v>4203000</v>
      </c>
    </row>
    <row r="58" spans="1:9" x14ac:dyDescent="0.2">
      <c r="A58">
        <v>4008</v>
      </c>
      <c r="B58" t="s">
        <v>15</v>
      </c>
      <c r="C58" t="s">
        <v>8</v>
      </c>
      <c r="D58" s="2">
        <v>1969</v>
      </c>
      <c r="E58" s="3">
        <v>336687.58</v>
      </c>
      <c r="F58" s="3"/>
      <c r="G58" s="3">
        <f t="shared" si="0"/>
        <v>336687.58</v>
      </c>
      <c r="H58">
        <f>VLOOKUP(D58,koeficienty!$A$2:$B$78,2)</f>
        <v>7.0970771093192262</v>
      </c>
      <c r="I58" s="3">
        <f t="shared" si="1"/>
        <v>2389000</v>
      </c>
    </row>
    <row r="59" spans="1:9" x14ac:dyDescent="0.2">
      <c r="A59">
        <v>4145</v>
      </c>
      <c r="B59" t="s">
        <v>50</v>
      </c>
      <c r="C59" t="s">
        <v>8</v>
      </c>
      <c r="D59" s="2">
        <v>1969</v>
      </c>
      <c r="E59" s="3">
        <v>35558.519999999997</v>
      </c>
      <c r="F59" s="3"/>
      <c r="G59" s="3">
        <f t="shared" si="0"/>
        <v>35558.519999999997</v>
      </c>
      <c r="H59">
        <f>VLOOKUP(D59,koeficienty!$A$2:$B$78,2)</f>
        <v>7.0970771093192262</v>
      </c>
      <c r="I59" s="3">
        <f t="shared" si="1"/>
        <v>252000</v>
      </c>
    </row>
    <row r="60" spans="1:9" x14ac:dyDescent="0.2">
      <c r="A60">
        <v>4168</v>
      </c>
      <c r="B60" t="s">
        <v>65</v>
      </c>
      <c r="C60" t="s">
        <v>66</v>
      </c>
      <c r="D60" s="2">
        <v>1969</v>
      </c>
      <c r="E60" s="3">
        <v>37017.760000000002</v>
      </c>
      <c r="F60" s="3">
        <v>31866.48</v>
      </c>
      <c r="G60" s="3">
        <f t="shared" si="0"/>
        <v>68884.240000000005</v>
      </c>
      <c r="H60">
        <f>VLOOKUP(D60,koeficienty!$A$2:$B$78,2)</f>
        <v>7.0970771093192262</v>
      </c>
      <c r="I60" s="3">
        <f t="shared" si="1"/>
        <v>489000</v>
      </c>
    </row>
    <row r="61" spans="1:9" x14ac:dyDescent="0.2">
      <c r="A61">
        <v>4233</v>
      </c>
      <c r="B61" t="s">
        <v>121</v>
      </c>
      <c r="C61" t="s">
        <v>8</v>
      </c>
      <c r="D61" s="2">
        <v>1969</v>
      </c>
      <c r="E61" s="3">
        <v>52519.45</v>
      </c>
      <c r="F61" s="3"/>
      <c r="G61" s="3">
        <f t="shared" si="0"/>
        <v>52519.45</v>
      </c>
      <c r="H61">
        <f>VLOOKUP(D61,koeficienty!$A$2:$B$78,2)</f>
        <v>7.0970771093192262</v>
      </c>
      <c r="I61" s="3">
        <f t="shared" si="1"/>
        <v>373000</v>
      </c>
    </row>
    <row r="62" spans="1:9" x14ac:dyDescent="0.2">
      <c r="A62">
        <v>4264</v>
      </c>
      <c r="B62" t="s">
        <v>145</v>
      </c>
      <c r="C62" t="s">
        <v>66</v>
      </c>
      <c r="D62" s="2">
        <v>1969</v>
      </c>
      <c r="E62" s="3">
        <v>36853.71</v>
      </c>
      <c r="F62" s="3"/>
      <c r="G62" s="3">
        <f t="shared" si="0"/>
        <v>36853.71</v>
      </c>
      <c r="H62">
        <f>VLOOKUP(D62,koeficienty!$A$2:$B$78,2)</f>
        <v>7.0970771093192262</v>
      </c>
      <c r="I62" s="3">
        <f t="shared" si="1"/>
        <v>262000</v>
      </c>
    </row>
    <row r="63" spans="1:9" x14ac:dyDescent="0.2">
      <c r="A63">
        <v>4265</v>
      </c>
      <c r="B63" t="s">
        <v>146</v>
      </c>
      <c r="C63" t="s">
        <v>66</v>
      </c>
      <c r="D63" s="2">
        <v>1969</v>
      </c>
      <c r="E63" s="3">
        <v>40212.81</v>
      </c>
      <c r="F63" s="3"/>
      <c r="G63" s="3">
        <f t="shared" si="0"/>
        <v>40212.81</v>
      </c>
      <c r="H63">
        <f>VLOOKUP(D63,koeficienty!$A$2:$B$78,2)</f>
        <v>7.0970771093192262</v>
      </c>
      <c r="I63" s="3">
        <f t="shared" si="1"/>
        <v>285000</v>
      </c>
    </row>
    <row r="64" spans="1:9" x14ac:dyDescent="0.2">
      <c r="A64">
        <v>4169</v>
      </c>
      <c r="B64" t="s">
        <v>67</v>
      </c>
      <c r="C64" t="s">
        <v>68</v>
      </c>
      <c r="D64" s="2">
        <v>1970</v>
      </c>
      <c r="E64" s="3">
        <v>24821.55</v>
      </c>
      <c r="F64" s="3"/>
      <c r="G64" s="3">
        <f t="shared" si="0"/>
        <v>24821.55</v>
      </c>
      <c r="H64">
        <f>VLOOKUP(D64,koeficienty!$A$2:$B$78,2)</f>
        <v>7.0970771093192262</v>
      </c>
      <c r="I64" s="3">
        <f t="shared" si="1"/>
        <v>176000</v>
      </c>
    </row>
    <row r="65" spans="1:9" x14ac:dyDescent="0.2">
      <c r="A65">
        <v>4234</v>
      </c>
      <c r="B65" t="s">
        <v>122</v>
      </c>
      <c r="C65" t="s">
        <v>8</v>
      </c>
      <c r="D65" s="2">
        <v>1970</v>
      </c>
      <c r="E65" s="3">
        <v>76088.429999999993</v>
      </c>
      <c r="F65" s="3">
        <v>56301.9</v>
      </c>
      <c r="G65" s="3">
        <f t="shared" si="0"/>
        <v>132390.32999999999</v>
      </c>
      <c r="H65">
        <f>VLOOKUP(D65,koeficienty!$A$2:$B$78,2)</f>
        <v>7.0970771093192262</v>
      </c>
      <c r="I65" s="3">
        <f t="shared" si="1"/>
        <v>940000</v>
      </c>
    </row>
    <row r="66" spans="1:9" x14ac:dyDescent="0.2">
      <c r="A66">
        <v>4235</v>
      </c>
      <c r="B66" t="s">
        <v>123</v>
      </c>
      <c r="C66" t="s">
        <v>8</v>
      </c>
      <c r="D66" s="2">
        <v>1970</v>
      </c>
      <c r="E66" s="3">
        <v>94976.17</v>
      </c>
      <c r="F66" s="3">
        <v>75482.649999999994</v>
      </c>
      <c r="G66" s="3">
        <f t="shared" ref="G66:G129" si="2">SUM(E66:F66)</f>
        <v>170458.82</v>
      </c>
      <c r="H66">
        <f>VLOOKUP(D66,koeficienty!$A$2:$B$78,2)</f>
        <v>7.0970771093192262</v>
      </c>
      <c r="I66" s="3">
        <f t="shared" si="1"/>
        <v>1210000</v>
      </c>
    </row>
    <row r="67" spans="1:9" x14ac:dyDescent="0.2">
      <c r="A67">
        <v>4236</v>
      </c>
      <c r="B67" t="s">
        <v>124</v>
      </c>
      <c r="C67" t="s">
        <v>8</v>
      </c>
      <c r="D67" s="2">
        <v>1970</v>
      </c>
      <c r="E67" s="3">
        <v>94283.38</v>
      </c>
      <c r="F67" s="3">
        <v>53576.639999999999</v>
      </c>
      <c r="G67" s="3">
        <f t="shared" si="2"/>
        <v>147860.02000000002</v>
      </c>
      <c r="H67">
        <f>VLOOKUP(D67,koeficienty!$A$2:$B$78,2)</f>
        <v>7.0970771093192262</v>
      </c>
      <c r="I67" s="3">
        <f t="shared" si="1"/>
        <v>1049000</v>
      </c>
    </row>
    <row r="68" spans="1:9" x14ac:dyDescent="0.2">
      <c r="A68">
        <v>4237</v>
      </c>
      <c r="B68" t="s">
        <v>125</v>
      </c>
      <c r="C68" t="s">
        <v>8</v>
      </c>
      <c r="D68" s="2">
        <v>1970</v>
      </c>
      <c r="E68" s="3">
        <v>93155.15</v>
      </c>
      <c r="F68" s="3">
        <v>69001.81</v>
      </c>
      <c r="G68" s="3">
        <f t="shared" si="2"/>
        <v>162156.96</v>
      </c>
      <c r="H68">
        <f>VLOOKUP(D68,koeficienty!$A$2:$B$78,2)</f>
        <v>7.0970771093192262</v>
      </c>
      <c r="I68" s="3">
        <f t="shared" si="1"/>
        <v>1151000</v>
      </c>
    </row>
    <row r="69" spans="1:9" x14ac:dyDescent="0.2">
      <c r="A69">
        <v>4238</v>
      </c>
      <c r="B69" t="s">
        <v>126</v>
      </c>
      <c r="C69" t="s">
        <v>8</v>
      </c>
      <c r="D69" s="2">
        <v>1970</v>
      </c>
      <c r="E69" s="3">
        <v>94047.57</v>
      </c>
      <c r="F69" s="3"/>
      <c r="G69" s="3">
        <f t="shared" si="2"/>
        <v>94047.57</v>
      </c>
      <c r="H69">
        <f>VLOOKUP(D69,koeficienty!$A$2:$B$78,2)</f>
        <v>7.0970771093192262</v>
      </c>
      <c r="I69" s="3">
        <f t="shared" ref="I69:I132" si="3">ROUND(G69*H69,-3)</f>
        <v>667000</v>
      </c>
    </row>
    <row r="70" spans="1:9" x14ac:dyDescent="0.2">
      <c r="A70">
        <v>4250</v>
      </c>
      <c r="B70" t="s">
        <v>137</v>
      </c>
      <c r="C70" t="s">
        <v>8</v>
      </c>
      <c r="D70" s="2">
        <v>1970</v>
      </c>
      <c r="E70" s="3">
        <v>64364.4</v>
      </c>
      <c r="F70" s="3"/>
      <c r="G70" s="3">
        <f t="shared" si="2"/>
        <v>64364.4</v>
      </c>
      <c r="H70">
        <f>VLOOKUP(D70,koeficienty!$A$2:$B$78,2)</f>
        <v>7.0970771093192262</v>
      </c>
      <c r="I70" s="3">
        <f t="shared" si="3"/>
        <v>457000</v>
      </c>
    </row>
    <row r="71" spans="1:9" x14ac:dyDescent="0.2">
      <c r="A71">
        <v>4251</v>
      </c>
      <c r="B71" t="s">
        <v>138</v>
      </c>
      <c r="C71" t="s">
        <v>8</v>
      </c>
      <c r="D71" s="2">
        <v>1970</v>
      </c>
      <c r="E71" s="3">
        <v>156081.85999999999</v>
      </c>
      <c r="F71" s="3"/>
      <c r="G71" s="3">
        <f t="shared" si="2"/>
        <v>156081.85999999999</v>
      </c>
      <c r="H71">
        <f>VLOOKUP(D71,koeficienty!$A$2:$B$78,2)</f>
        <v>7.0970771093192262</v>
      </c>
      <c r="I71" s="3">
        <f t="shared" si="3"/>
        <v>1108000</v>
      </c>
    </row>
    <row r="72" spans="1:9" x14ac:dyDescent="0.2">
      <c r="A72">
        <v>4015</v>
      </c>
      <c r="B72" t="s">
        <v>22</v>
      </c>
      <c r="C72" t="s">
        <v>8</v>
      </c>
      <c r="D72" s="2">
        <v>1971</v>
      </c>
      <c r="E72" s="3">
        <v>509277.07</v>
      </c>
      <c r="F72" s="3">
        <v>339016.46</v>
      </c>
      <c r="G72" s="3">
        <f t="shared" si="2"/>
        <v>848293.53</v>
      </c>
      <c r="H72">
        <f>VLOOKUP(D72,koeficienty!$A$2:$B$78,2)</f>
        <v>7.0970771093192262</v>
      </c>
      <c r="I72" s="3">
        <f t="shared" si="3"/>
        <v>6020000</v>
      </c>
    </row>
    <row r="73" spans="1:9" x14ac:dyDescent="0.2">
      <c r="A73">
        <v>4143</v>
      </c>
      <c r="B73" t="s">
        <v>49</v>
      </c>
      <c r="C73" t="s">
        <v>8</v>
      </c>
      <c r="D73" s="2">
        <v>1971</v>
      </c>
      <c r="E73" s="3">
        <v>77492.47</v>
      </c>
      <c r="F73" s="3"/>
      <c r="G73" s="3">
        <f t="shared" si="2"/>
        <v>77492.47</v>
      </c>
      <c r="H73">
        <f>VLOOKUP(D73,koeficienty!$A$2:$B$78,2)</f>
        <v>7.0970771093192262</v>
      </c>
      <c r="I73" s="3">
        <f t="shared" si="3"/>
        <v>550000</v>
      </c>
    </row>
    <row r="74" spans="1:9" x14ac:dyDescent="0.2">
      <c r="A74">
        <v>4153</v>
      </c>
      <c r="B74" t="s">
        <v>57</v>
      </c>
      <c r="C74" t="s">
        <v>8</v>
      </c>
      <c r="D74" s="2">
        <v>1971</v>
      </c>
      <c r="E74" s="3">
        <v>28037.21</v>
      </c>
      <c r="F74" s="3"/>
      <c r="G74" s="3">
        <f t="shared" si="2"/>
        <v>28037.21</v>
      </c>
      <c r="H74">
        <f>VLOOKUP(D74,koeficienty!$A$2:$B$78,2)</f>
        <v>7.0970771093192262</v>
      </c>
      <c r="I74" s="3">
        <f t="shared" si="3"/>
        <v>199000</v>
      </c>
    </row>
    <row r="75" spans="1:9" x14ac:dyDescent="0.2">
      <c r="A75">
        <v>4154</v>
      </c>
      <c r="B75" t="s">
        <v>58</v>
      </c>
      <c r="C75" t="s">
        <v>8</v>
      </c>
      <c r="D75" s="2">
        <v>1971</v>
      </c>
      <c r="E75" s="3">
        <v>28037.21</v>
      </c>
      <c r="F75" s="3"/>
      <c r="G75" s="3">
        <f t="shared" si="2"/>
        <v>28037.21</v>
      </c>
      <c r="H75">
        <f>VLOOKUP(D75,koeficienty!$A$2:$B$78,2)</f>
        <v>7.0970771093192262</v>
      </c>
      <c r="I75" s="3">
        <f t="shared" si="3"/>
        <v>199000</v>
      </c>
    </row>
    <row r="76" spans="1:9" x14ac:dyDescent="0.2">
      <c r="A76">
        <v>4160</v>
      </c>
      <c r="B76" t="s">
        <v>59</v>
      </c>
      <c r="C76" t="s">
        <v>60</v>
      </c>
      <c r="D76" s="2">
        <v>1971</v>
      </c>
      <c r="E76" s="3">
        <v>30735.25</v>
      </c>
      <c r="F76" s="3"/>
      <c r="G76" s="3">
        <f t="shared" si="2"/>
        <v>30735.25</v>
      </c>
      <c r="H76">
        <f>VLOOKUP(D76,koeficienty!$A$2:$B$78,2)</f>
        <v>7.0970771093192262</v>
      </c>
      <c r="I76" s="3">
        <f t="shared" si="3"/>
        <v>218000</v>
      </c>
    </row>
    <row r="77" spans="1:9" x14ac:dyDescent="0.2">
      <c r="A77">
        <v>4165</v>
      </c>
      <c r="B77" t="s">
        <v>61</v>
      </c>
      <c r="C77" t="s">
        <v>62</v>
      </c>
      <c r="D77" s="2">
        <v>1971</v>
      </c>
      <c r="E77" s="3">
        <v>27096.2</v>
      </c>
      <c r="F77" s="3"/>
      <c r="G77" s="3">
        <f t="shared" si="2"/>
        <v>27096.2</v>
      </c>
      <c r="H77">
        <f>VLOOKUP(D77,koeficienty!$A$2:$B$78,2)</f>
        <v>7.0970771093192262</v>
      </c>
      <c r="I77" s="3">
        <f t="shared" si="3"/>
        <v>192000</v>
      </c>
    </row>
    <row r="78" spans="1:9" x14ac:dyDescent="0.2">
      <c r="A78">
        <v>4221</v>
      </c>
      <c r="B78" t="s">
        <v>110</v>
      </c>
      <c r="C78" t="s">
        <v>91</v>
      </c>
      <c r="D78" s="2">
        <v>1971</v>
      </c>
      <c r="E78" s="3">
        <v>103191.5</v>
      </c>
      <c r="F78" s="3">
        <v>54040.2</v>
      </c>
      <c r="G78" s="3">
        <f t="shared" si="2"/>
        <v>157231.70000000001</v>
      </c>
      <c r="H78">
        <f>VLOOKUP(D78,koeficienty!$A$2:$B$78,2)</f>
        <v>7.0970771093192262</v>
      </c>
      <c r="I78" s="3">
        <f t="shared" si="3"/>
        <v>1116000</v>
      </c>
    </row>
    <row r="79" spans="1:9" x14ac:dyDescent="0.2">
      <c r="A79">
        <v>4224</v>
      </c>
      <c r="B79" t="s">
        <v>113</v>
      </c>
      <c r="C79" t="s">
        <v>91</v>
      </c>
      <c r="D79" s="2">
        <v>1971</v>
      </c>
      <c r="E79" s="3">
        <v>103489.31</v>
      </c>
      <c r="F79" s="3"/>
      <c r="G79" s="3">
        <f t="shared" si="2"/>
        <v>103489.31</v>
      </c>
      <c r="H79">
        <f>VLOOKUP(D79,koeficienty!$A$2:$B$78,2)</f>
        <v>7.0970771093192262</v>
      </c>
      <c r="I79" s="3">
        <f t="shared" si="3"/>
        <v>734000</v>
      </c>
    </row>
    <row r="80" spans="1:9" x14ac:dyDescent="0.2">
      <c r="A80">
        <v>4252</v>
      </c>
      <c r="B80" t="s">
        <v>139</v>
      </c>
      <c r="C80" t="s">
        <v>8</v>
      </c>
      <c r="D80" s="2">
        <v>1971</v>
      </c>
      <c r="E80" s="3">
        <v>104378.94</v>
      </c>
      <c r="F80" s="3">
        <v>110830.56</v>
      </c>
      <c r="G80" s="3">
        <f t="shared" si="2"/>
        <v>215209.5</v>
      </c>
      <c r="H80">
        <f>VLOOKUP(D80,koeficienty!$A$2:$B$78,2)</f>
        <v>7.0970771093192262</v>
      </c>
      <c r="I80" s="3">
        <f t="shared" si="3"/>
        <v>1527000</v>
      </c>
    </row>
    <row r="81" spans="1:9" x14ac:dyDescent="0.2">
      <c r="A81">
        <v>4005</v>
      </c>
      <c r="B81" t="s">
        <v>12</v>
      </c>
      <c r="C81" t="s">
        <v>8</v>
      </c>
      <c r="D81" s="2">
        <v>1972</v>
      </c>
      <c r="E81" s="3">
        <v>282003.25</v>
      </c>
      <c r="F81" s="3">
        <v>165777.51999999999</v>
      </c>
      <c r="G81" s="3">
        <f t="shared" si="2"/>
        <v>447780.77</v>
      </c>
      <c r="H81">
        <f>VLOOKUP(D81,koeficienty!$A$2:$B$78,2)</f>
        <v>7.0970771093192262</v>
      </c>
      <c r="I81" s="3">
        <f t="shared" si="3"/>
        <v>3178000</v>
      </c>
    </row>
    <row r="82" spans="1:9" x14ac:dyDescent="0.2">
      <c r="A82">
        <v>4006</v>
      </c>
      <c r="B82" t="s">
        <v>13</v>
      </c>
      <c r="C82" t="s">
        <v>8</v>
      </c>
      <c r="D82" s="2">
        <v>1972</v>
      </c>
      <c r="E82" s="3">
        <v>281073.91999999998</v>
      </c>
      <c r="F82" s="3">
        <v>187962.72</v>
      </c>
      <c r="G82" s="3">
        <f t="shared" si="2"/>
        <v>469036.64</v>
      </c>
      <c r="H82">
        <f>VLOOKUP(D82,koeficienty!$A$2:$B$78,2)</f>
        <v>7.0970771093192262</v>
      </c>
      <c r="I82" s="3">
        <f t="shared" si="3"/>
        <v>3329000</v>
      </c>
    </row>
    <row r="83" spans="1:9" x14ac:dyDescent="0.2">
      <c r="A83">
        <v>4009</v>
      </c>
      <c r="B83" t="s">
        <v>16</v>
      </c>
      <c r="C83" t="s">
        <v>8</v>
      </c>
      <c r="D83" s="2">
        <v>1972</v>
      </c>
      <c r="E83" s="3">
        <v>1108223.69</v>
      </c>
      <c r="F83" s="3">
        <v>483242.52</v>
      </c>
      <c r="G83" s="3">
        <f t="shared" si="2"/>
        <v>1591466.21</v>
      </c>
      <c r="H83">
        <f>VLOOKUP(D83,koeficienty!$A$2:$B$78,2)</f>
        <v>7.0970771093192262</v>
      </c>
      <c r="I83" s="3">
        <f t="shared" si="3"/>
        <v>11295000</v>
      </c>
    </row>
    <row r="84" spans="1:9" x14ac:dyDescent="0.2">
      <c r="A84">
        <v>4012</v>
      </c>
      <c r="B84" t="s">
        <v>19</v>
      </c>
      <c r="C84" t="s">
        <v>8</v>
      </c>
      <c r="D84" s="2">
        <v>1972</v>
      </c>
      <c r="E84" s="3">
        <v>81985.56</v>
      </c>
      <c r="F84" s="3"/>
      <c r="G84" s="3">
        <f t="shared" si="2"/>
        <v>81985.56</v>
      </c>
      <c r="H84">
        <f>VLOOKUP(D84,koeficienty!$A$2:$B$78,2)</f>
        <v>7.0970771093192262</v>
      </c>
      <c r="I84" s="3">
        <f t="shared" si="3"/>
        <v>582000</v>
      </c>
    </row>
    <row r="85" spans="1:9" x14ac:dyDescent="0.2">
      <c r="A85">
        <v>4013</v>
      </c>
      <c r="B85" t="s">
        <v>20</v>
      </c>
      <c r="C85" t="s">
        <v>8</v>
      </c>
      <c r="D85" s="2">
        <v>1972</v>
      </c>
      <c r="E85" s="3">
        <v>82477.460000000006</v>
      </c>
      <c r="F85" s="3"/>
      <c r="G85" s="3">
        <f t="shared" si="2"/>
        <v>82477.460000000006</v>
      </c>
      <c r="H85">
        <f>VLOOKUP(D85,koeficienty!$A$2:$B$78,2)</f>
        <v>7.0970771093192262</v>
      </c>
      <c r="I85" s="3">
        <f t="shared" si="3"/>
        <v>585000</v>
      </c>
    </row>
    <row r="86" spans="1:9" x14ac:dyDescent="0.2">
      <c r="A86">
        <v>4014</v>
      </c>
      <c r="B86" t="s">
        <v>21</v>
      </c>
      <c r="C86" t="s">
        <v>8</v>
      </c>
      <c r="D86" s="2">
        <v>1972</v>
      </c>
      <c r="E86" s="3">
        <v>81135.899999999994</v>
      </c>
      <c r="F86" s="3">
        <v>83074.83</v>
      </c>
      <c r="G86" s="3">
        <f t="shared" si="2"/>
        <v>164210.72999999998</v>
      </c>
      <c r="H86">
        <f>VLOOKUP(D86,koeficienty!$A$2:$B$78,2)</f>
        <v>7.0970771093192262</v>
      </c>
      <c r="I86" s="3">
        <f t="shared" si="3"/>
        <v>1165000</v>
      </c>
    </row>
    <row r="87" spans="1:9" x14ac:dyDescent="0.2">
      <c r="A87">
        <v>4016</v>
      </c>
      <c r="B87" t="s">
        <v>23</v>
      </c>
      <c r="C87" t="s">
        <v>8</v>
      </c>
      <c r="D87" s="2">
        <v>1972</v>
      </c>
      <c r="E87" s="3">
        <v>294443.40000000002</v>
      </c>
      <c r="F87" s="3">
        <v>120855.34</v>
      </c>
      <c r="G87" s="3">
        <f t="shared" si="2"/>
        <v>415298.74</v>
      </c>
      <c r="H87">
        <f>VLOOKUP(D87,koeficienty!$A$2:$B$78,2)</f>
        <v>7.0970771093192262</v>
      </c>
      <c r="I87" s="3">
        <f t="shared" si="3"/>
        <v>2947000</v>
      </c>
    </row>
    <row r="88" spans="1:9" x14ac:dyDescent="0.2">
      <c r="A88">
        <v>4227</v>
      </c>
      <c r="B88" t="s">
        <v>116</v>
      </c>
      <c r="C88" t="s">
        <v>91</v>
      </c>
      <c r="D88" s="2">
        <v>1972</v>
      </c>
      <c r="E88" s="3">
        <v>93828.39</v>
      </c>
      <c r="F88" s="3">
        <v>59562.74</v>
      </c>
      <c r="G88" s="3">
        <f t="shared" si="2"/>
        <v>153391.13</v>
      </c>
      <c r="H88">
        <f>VLOOKUP(D88,koeficienty!$A$2:$B$78,2)</f>
        <v>7.0970771093192262</v>
      </c>
      <c r="I88" s="3">
        <f t="shared" si="3"/>
        <v>1089000</v>
      </c>
    </row>
    <row r="89" spans="1:9" x14ac:dyDescent="0.2">
      <c r="A89">
        <v>4228</v>
      </c>
      <c r="B89" t="s">
        <v>117</v>
      </c>
      <c r="C89" t="s">
        <v>91</v>
      </c>
      <c r="D89" s="2">
        <v>1972</v>
      </c>
      <c r="E89" s="3">
        <v>93420.57</v>
      </c>
      <c r="F89" s="3">
        <v>62653.11</v>
      </c>
      <c r="G89" s="3">
        <f t="shared" si="2"/>
        <v>156073.68</v>
      </c>
      <c r="H89">
        <f>VLOOKUP(D89,koeficienty!$A$2:$B$78,2)</f>
        <v>7.0970771093192262</v>
      </c>
      <c r="I89" s="3">
        <f t="shared" si="3"/>
        <v>1108000</v>
      </c>
    </row>
    <row r="90" spans="1:9" x14ac:dyDescent="0.2">
      <c r="A90">
        <v>4229</v>
      </c>
      <c r="B90" t="s">
        <v>118</v>
      </c>
      <c r="C90" t="s">
        <v>91</v>
      </c>
      <c r="D90" s="2">
        <v>1972</v>
      </c>
      <c r="E90" s="3">
        <v>94505.34</v>
      </c>
      <c r="F90" s="3">
        <v>63922.06</v>
      </c>
      <c r="G90" s="3">
        <f t="shared" si="2"/>
        <v>158427.4</v>
      </c>
      <c r="H90">
        <f>VLOOKUP(D90,koeficienty!$A$2:$B$78,2)</f>
        <v>7.0970771093192262</v>
      </c>
      <c r="I90" s="3">
        <f t="shared" si="3"/>
        <v>1124000</v>
      </c>
    </row>
    <row r="91" spans="1:9" x14ac:dyDescent="0.2">
      <c r="A91">
        <v>4230</v>
      </c>
      <c r="B91" t="s">
        <v>119</v>
      </c>
      <c r="C91" t="s">
        <v>91</v>
      </c>
      <c r="D91" s="2">
        <v>1972</v>
      </c>
      <c r="E91" s="3">
        <v>94141.41</v>
      </c>
      <c r="F91" s="3">
        <v>62931.5</v>
      </c>
      <c r="G91" s="3">
        <f t="shared" si="2"/>
        <v>157072.91</v>
      </c>
      <c r="H91">
        <f>VLOOKUP(D91,koeficienty!$A$2:$B$78,2)</f>
        <v>7.0970771093192262</v>
      </c>
      <c r="I91" s="3">
        <f t="shared" si="3"/>
        <v>1115000</v>
      </c>
    </row>
    <row r="92" spans="1:9" x14ac:dyDescent="0.2">
      <c r="A92">
        <v>4266</v>
      </c>
      <c r="B92" t="s">
        <v>147</v>
      </c>
      <c r="C92" t="s">
        <v>66</v>
      </c>
      <c r="D92" s="2">
        <v>1972</v>
      </c>
      <c r="E92" s="3">
        <v>55151.23</v>
      </c>
      <c r="F92" s="3"/>
      <c r="G92" s="3">
        <f t="shared" si="2"/>
        <v>55151.23</v>
      </c>
      <c r="H92">
        <f>VLOOKUP(D92,koeficienty!$A$2:$B$78,2)</f>
        <v>7.0970771093192262</v>
      </c>
      <c r="I92" s="3">
        <f t="shared" si="3"/>
        <v>391000</v>
      </c>
    </row>
    <row r="93" spans="1:9" x14ac:dyDescent="0.2">
      <c r="A93">
        <v>4267</v>
      </c>
      <c r="B93" t="s">
        <v>148</v>
      </c>
      <c r="C93" t="s">
        <v>66</v>
      </c>
      <c r="D93" s="2">
        <v>1972</v>
      </c>
      <c r="E93" s="3">
        <v>60184.59</v>
      </c>
      <c r="F93" s="3"/>
      <c r="G93" s="3">
        <f t="shared" si="2"/>
        <v>60184.59</v>
      </c>
      <c r="H93">
        <f>VLOOKUP(D93,koeficienty!$A$2:$B$78,2)</f>
        <v>7.0970771093192262</v>
      </c>
      <c r="I93" s="3">
        <f t="shared" si="3"/>
        <v>427000</v>
      </c>
    </row>
    <row r="94" spans="1:9" x14ac:dyDescent="0.2">
      <c r="A94">
        <v>4268</v>
      </c>
      <c r="B94" t="s">
        <v>149</v>
      </c>
      <c r="C94" t="s">
        <v>66</v>
      </c>
      <c r="D94" s="2">
        <v>1972</v>
      </c>
      <c r="E94" s="3">
        <v>54954.03</v>
      </c>
      <c r="F94" s="3"/>
      <c r="G94" s="3">
        <f t="shared" si="2"/>
        <v>54954.03</v>
      </c>
      <c r="H94">
        <f>VLOOKUP(D94,koeficienty!$A$2:$B$78,2)</f>
        <v>7.0970771093192262</v>
      </c>
      <c r="I94" s="3">
        <f t="shared" si="3"/>
        <v>390000</v>
      </c>
    </row>
    <row r="95" spans="1:9" x14ac:dyDescent="0.2">
      <c r="A95">
        <v>4269</v>
      </c>
      <c r="B95" t="s">
        <v>150</v>
      </c>
      <c r="C95" t="s">
        <v>66</v>
      </c>
      <c r="D95" s="2">
        <v>1972</v>
      </c>
      <c r="E95" s="3">
        <v>59969.4</v>
      </c>
      <c r="F95" s="3">
        <v>27657.14</v>
      </c>
      <c r="G95" s="3">
        <f t="shared" si="2"/>
        <v>87626.540000000008</v>
      </c>
      <c r="H95">
        <f>VLOOKUP(D95,koeficienty!$A$2:$B$78,2)</f>
        <v>7.0970771093192262</v>
      </c>
      <c r="I95" s="3">
        <f t="shared" si="3"/>
        <v>622000</v>
      </c>
    </row>
    <row r="96" spans="1:9" x14ac:dyDescent="0.2">
      <c r="A96">
        <v>4275</v>
      </c>
      <c r="B96" t="s">
        <v>155</v>
      </c>
      <c r="C96" t="s">
        <v>83</v>
      </c>
      <c r="D96" s="2">
        <v>1972</v>
      </c>
      <c r="E96" s="3">
        <v>189752.01</v>
      </c>
      <c r="F96" s="3">
        <v>95728.08</v>
      </c>
      <c r="G96" s="3">
        <f t="shared" si="2"/>
        <v>285480.09000000003</v>
      </c>
      <c r="H96">
        <f>VLOOKUP(D96,koeficienty!$A$2:$B$78,2)</f>
        <v>7.0970771093192262</v>
      </c>
      <c r="I96" s="3">
        <f t="shared" si="3"/>
        <v>2026000</v>
      </c>
    </row>
    <row r="97" spans="1:9" x14ac:dyDescent="0.2">
      <c r="A97">
        <v>4276</v>
      </c>
      <c r="B97" t="s">
        <v>156</v>
      </c>
      <c r="C97" t="s">
        <v>83</v>
      </c>
      <c r="D97" s="2">
        <v>1972</v>
      </c>
      <c r="E97" s="3">
        <v>196760.77</v>
      </c>
      <c r="F97" s="3">
        <v>146763.20000000001</v>
      </c>
      <c r="G97" s="3">
        <f t="shared" si="2"/>
        <v>343523.97</v>
      </c>
      <c r="H97">
        <f>VLOOKUP(D97,koeficienty!$A$2:$B$78,2)</f>
        <v>7.0970771093192262</v>
      </c>
      <c r="I97" s="3">
        <f t="shared" si="3"/>
        <v>2438000</v>
      </c>
    </row>
    <row r="98" spans="1:9" x14ac:dyDescent="0.2">
      <c r="A98">
        <v>4002</v>
      </c>
      <c r="B98" t="s">
        <v>9</v>
      </c>
      <c r="C98" t="s">
        <v>8</v>
      </c>
      <c r="D98" s="2">
        <v>1973</v>
      </c>
      <c r="E98" s="3">
        <v>263365.8</v>
      </c>
      <c r="F98" s="3">
        <v>170252.62</v>
      </c>
      <c r="G98" s="3">
        <f t="shared" si="2"/>
        <v>433618.42</v>
      </c>
      <c r="H98">
        <f>VLOOKUP(D98,koeficienty!$A$2:$B$78,2)</f>
        <v>7.0970771093192262</v>
      </c>
      <c r="I98" s="3">
        <f t="shared" si="3"/>
        <v>3077000</v>
      </c>
    </row>
    <row r="99" spans="1:9" x14ac:dyDescent="0.2">
      <c r="A99">
        <v>4010</v>
      </c>
      <c r="B99" t="s">
        <v>17</v>
      </c>
      <c r="C99" t="s">
        <v>8</v>
      </c>
      <c r="D99" s="2">
        <v>1973</v>
      </c>
      <c r="E99" s="3">
        <v>81776.070000000007</v>
      </c>
      <c r="F99" s="3"/>
      <c r="G99" s="3">
        <f t="shared" si="2"/>
        <v>81776.070000000007</v>
      </c>
      <c r="H99">
        <f>VLOOKUP(D99,koeficienty!$A$2:$B$78,2)</f>
        <v>7.0970771093192262</v>
      </c>
      <c r="I99" s="3">
        <f t="shared" si="3"/>
        <v>580000</v>
      </c>
    </row>
    <row r="100" spans="1:9" x14ac:dyDescent="0.2">
      <c r="A100">
        <v>4011</v>
      </c>
      <c r="B100" t="s">
        <v>18</v>
      </c>
      <c r="C100" t="s">
        <v>8</v>
      </c>
      <c r="D100" s="2">
        <v>1973</v>
      </c>
      <c r="E100" s="3">
        <v>81480.05</v>
      </c>
      <c r="F100" s="3"/>
      <c r="G100" s="3">
        <f t="shared" si="2"/>
        <v>81480.05</v>
      </c>
      <c r="H100">
        <f>VLOOKUP(D100,koeficienty!$A$2:$B$78,2)</f>
        <v>7.0970771093192262</v>
      </c>
      <c r="I100" s="3">
        <f t="shared" si="3"/>
        <v>578000</v>
      </c>
    </row>
    <row r="101" spans="1:9" x14ac:dyDescent="0.2">
      <c r="A101">
        <v>4147</v>
      </c>
      <c r="B101" t="s">
        <v>52</v>
      </c>
      <c r="C101" t="s">
        <v>8</v>
      </c>
      <c r="D101" s="2">
        <v>1973</v>
      </c>
      <c r="E101" s="3">
        <v>28557.79</v>
      </c>
      <c r="F101" s="3"/>
      <c r="G101" s="3">
        <f t="shared" si="2"/>
        <v>28557.79</v>
      </c>
      <c r="H101">
        <f>VLOOKUP(D101,koeficienty!$A$2:$B$78,2)</f>
        <v>7.0970771093192262</v>
      </c>
      <c r="I101" s="3">
        <f t="shared" si="3"/>
        <v>203000</v>
      </c>
    </row>
    <row r="102" spans="1:9" x14ac:dyDescent="0.2">
      <c r="A102">
        <v>4148</v>
      </c>
      <c r="B102" t="s">
        <v>53</v>
      </c>
      <c r="C102" t="s">
        <v>8</v>
      </c>
      <c r="D102" s="2">
        <v>1973</v>
      </c>
      <c r="E102" s="3">
        <v>70826.63</v>
      </c>
      <c r="F102" s="3"/>
      <c r="G102" s="3">
        <f t="shared" si="2"/>
        <v>70826.63</v>
      </c>
      <c r="H102">
        <f>VLOOKUP(D102,koeficienty!$A$2:$B$78,2)</f>
        <v>7.0970771093192262</v>
      </c>
      <c r="I102" s="3">
        <f t="shared" si="3"/>
        <v>503000</v>
      </c>
    </row>
    <row r="103" spans="1:9" x14ac:dyDescent="0.2">
      <c r="A103">
        <v>4149</v>
      </c>
      <c r="B103" t="s">
        <v>54</v>
      </c>
      <c r="C103" t="s">
        <v>8</v>
      </c>
      <c r="D103" s="2">
        <v>1973</v>
      </c>
      <c r="E103" s="3">
        <v>122182.77</v>
      </c>
      <c r="F103" s="3">
        <v>150417.24</v>
      </c>
      <c r="G103" s="3">
        <f t="shared" si="2"/>
        <v>272600.01</v>
      </c>
      <c r="H103">
        <f>VLOOKUP(D103,koeficienty!$A$2:$B$78,2)</f>
        <v>7.0970771093192262</v>
      </c>
      <c r="I103" s="3">
        <f t="shared" si="3"/>
        <v>1935000</v>
      </c>
    </row>
    <row r="104" spans="1:9" x14ac:dyDescent="0.2">
      <c r="A104">
        <v>4150</v>
      </c>
      <c r="B104" t="s">
        <v>55</v>
      </c>
      <c r="C104" t="s">
        <v>8</v>
      </c>
      <c r="D104" s="2">
        <v>1973</v>
      </c>
      <c r="E104" s="3">
        <v>38145.96</v>
      </c>
      <c r="F104" s="3"/>
      <c r="G104" s="3">
        <f t="shared" si="2"/>
        <v>38145.96</v>
      </c>
      <c r="H104">
        <f>VLOOKUP(D104,koeficienty!$A$2:$B$78,2)</f>
        <v>7.0970771093192262</v>
      </c>
      <c r="I104" s="3">
        <f t="shared" si="3"/>
        <v>271000</v>
      </c>
    </row>
    <row r="105" spans="1:9" x14ac:dyDescent="0.2">
      <c r="A105">
        <v>4151</v>
      </c>
      <c r="B105" t="s">
        <v>56</v>
      </c>
      <c r="C105" t="s">
        <v>8</v>
      </c>
      <c r="D105" s="2">
        <v>1973</v>
      </c>
      <c r="E105" s="3">
        <v>39031.839999999997</v>
      </c>
      <c r="F105" s="3"/>
      <c r="G105" s="3">
        <f t="shared" si="2"/>
        <v>39031.839999999997</v>
      </c>
      <c r="H105">
        <f>VLOOKUP(D105,koeficienty!$A$2:$B$78,2)</f>
        <v>7.0970771093192262</v>
      </c>
      <c r="I105" s="3">
        <f t="shared" si="3"/>
        <v>277000</v>
      </c>
    </row>
    <row r="106" spans="1:9" x14ac:dyDescent="0.2">
      <c r="A106">
        <v>4202</v>
      </c>
      <c r="B106" t="s">
        <v>97</v>
      </c>
      <c r="C106" t="s">
        <v>8</v>
      </c>
      <c r="D106" s="2">
        <v>1973</v>
      </c>
      <c r="E106" s="3">
        <v>467968.53</v>
      </c>
      <c r="F106" s="3">
        <v>370466</v>
      </c>
      <c r="G106" s="3">
        <f t="shared" si="2"/>
        <v>838434.53</v>
      </c>
      <c r="H106">
        <f>VLOOKUP(D106,koeficienty!$A$2:$B$78,2)</f>
        <v>7.0970771093192262</v>
      </c>
      <c r="I106" s="3">
        <f t="shared" si="3"/>
        <v>5950000</v>
      </c>
    </row>
    <row r="107" spans="1:9" x14ac:dyDescent="0.2">
      <c r="A107">
        <v>4240</v>
      </c>
      <c r="B107" t="s">
        <v>128</v>
      </c>
      <c r="C107" t="s">
        <v>8</v>
      </c>
      <c r="D107" s="2">
        <v>1973</v>
      </c>
      <c r="E107" s="3">
        <v>194856.8</v>
      </c>
      <c r="F107" s="3">
        <v>187704.17</v>
      </c>
      <c r="G107" s="3">
        <f t="shared" si="2"/>
        <v>382560.97</v>
      </c>
      <c r="H107">
        <f>VLOOKUP(D107,koeficienty!$A$2:$B$78,2)</f>
        <v>7.0970771093192262</v>
      </c>
      <c r="I107" s="3">
        <f t="shared" si="3"/>
        <v>2715000</v>
      </c>
    </row>
    <row r="108" spans="1:9" x14ac:dyDescent="0.2">
      <c r="A108">
        <v>4241</v>
      </c>
      <c r="B108" t="s">
        <v>129</v>
      </c>
      <c r="C108" t="s">
        <v>8</v>
      </c>
      <c r="D108" s="2">
        <v>1973</v>
      </c>
      <c r="E108" s="3">
        <v>269886.58</v>
      </c>
      <c r="F108" s="3">
        <v>249706.57</v>
      </c>
      <c r="G108" s="3">
        <f t="shared" si="2"/>
        <v>519593.15</v>
      </c>
      <c r="H108">
        <f>VLOOKUP(D108,koeficienty!$A$2:$B$78,2)</f>
        <v>7.0970771093192262</v>
      </c>
      <c r="I108" s="3">
        <f t="shared" si="3"/>
        <v>3688000</v>
      </c>
    </row>
    <row r="109" spans="1:9" x14ac:dyDescent="0.2">
      <c r="A109">
        <v>4242</v>
      </c>
      <c r="B109" t="s">
        <v>130</v>
      </c>
      <c r="C109" t="s">
        <v>8</v>
      </c>
      <c r="D109" s="2">
        <v>1973</v>
      </c>
      <c r="E109" s="3">
        <v>240304.49</v>
      </c>
      <c r="F109" s="3"/>
      <c r="G109" s="3">
        <f t="shared" si="2"/>
        <v>240304.49</v>
      </c>
      <c r="H109">
        <f>VLOOKUP(D109,koeficienty!$A$2:$B$78,2)</f>
        <v>7.0970771093192262</v>
      </c>
      <c r="I109" s="3">
        <f t="shared" si="3"/>
        <v>1705000</v>
      </c>
    </row>
    <row r="110" spans="1:9" x14ac:dyDescent="0.2">
      <c r="A110">
        <v>4248</v>
      </c>
      <c r="B110" t="s">
        <v>135</v>
      </c>
      <c r="C110" t="s">
        <v>8</v>
      </c>
      <c r="D110" s="2">
        <v>1973</v>
      </c>
      <c r="E110" s="3">
        <v>275109.94</v>
      </c>
      <c r="F110" s="3">
        <v>100211.56</v>
      </c>
      <c r="G110" s="3">
        <f t="shared" si="2"/>
        <v>375321.5</v>
      </c>
      <c r="H110">
        <f>VLOOKUP(D110,koeficienty!$A$2:$B$78,2)</f>
        <v>7.0970771093192262</v>
      </c>
      <c r="I110" s="3">
        <f t="shared" si="3"/>
        <v>2664000</v>
      </c>
    </row>
    <row r="111" spans="1:9" x14ac:dyDescent="0.2">
      <c r="A111">
        <v>4805</v>
      </c>
      <c r="B111" t="s">
        <v>394</v>
      </c>
      <c r="C111" t="s">
        <v>8</v>
      </c>
      <c r="D111" s="7">
        <v>1973</v>
      </c>
      <c r="E111" s="3"/>
      <c r="F111" s="3">
        <v>357469.76</v>
      </c>
      <c r="G111" s="3">
        <f t="shared" si="2"/>
        <v>357469.76</v>
      </c>
      <c r="H111">
        <f>VLOOKUP(D111,koeficienty!$A$2:$B$78,2)</f>
        <v>7.0970771093192262</v>
      </c>
      <c r="I111" s="3">
        <f t="shared" si="3"/>
        <v>2537000</v>
      </c>
    </row>
    <row r="112" spans="1:9" x14ac:dyDescent="0.2">
      <c r="A112">
        <v>4175</v>
      </c>
      <c r="B112" t="s">
        <v>69</v>
      </c>
      <c r="C112" t="s">
        <v>66</v>
      </c>
      <c r="D112" s="2">
        <v>1974</v>
      </c>
      <c r="E112" s="3">
        <v>29474.47</v>
      </c>
      <c r="F112" s="3"/>
      <c r="G112" s="3">
        <f t="shared" si="2"/>
        <v>29474.47</v>
      </c>
      <c r="H112">
        <f>VLOOKUP(D112,koeficienty!$A$2:$B$78,2)</f>
        <v>7.0970771093192262</v>
      </c>
      <c r="I112" s="3">
        <f t="shared" si="3"/>
        <v>209000</v>
      </c>
    </row>
    <row r="113" spans="1:9" x14ac:dyDescent="0.2">
      <c r="A113">
        <v>4179</v>
      </c>
      <c r="B113" t="s">
        <v>74</v>
      </c>
      <c r="C113" t="s">
        <v>8</v>
      </c>
      <c r="D113" s="2">
        <v>1974</v>
      </c>
      <c r="E113" s="3">
        <v>41738.43</v>
      </c>
      <c r="F113" s="3"/>
      <c r="G113" s="3">
        <f t="shared" si="2"/>
        <v>41738.43</v>
      </c>
      <c r="H113">
        <f>VLOOKUP(D113,koeficienty!$A$2:$B$78,2)</f>
        <v>7.0970771093192262</v>
      </c>
      <c r="I113" s="3">
        <f t="shared" si="3"/>
        <v>296000</v>
      </c>
    </row>
    <row r="114" spans="1:9" x14ac:dyDescent="0.2">
      <c r="A114">
        <v>4201</v>
      </c>
      <c r="B114" t="s">
        <v>96</v>
      </c>
      <c r="C114" t="s">
        <v>8</v>
      </c>
      <c r="D114" s="2">
        <v>1974</v>
      </c>
      <c r="E114" s="3">
        <v>481541.82</v>
      </c>
      <c r="F114" s="3">
        <v>390357.19</v>
      </c>
      <c r="G114" s="3">
        <f t="shared" si="2"/>
        <v>871899.01</v>
      </c>
      <c r="H114">
        <f>VLOOKUP(D114,koeficienty!$A$2:$B$78,2)</f>
        <v>7.0970771093192262</v>
      </c>
      <c r="I114" s="3">
        <f t="shared" si="3"/>
        <v>6188000</v>
      </c>
    </row>
    <row r="115" spans="1:9" x14ac:dyDescent="0.2">
      <c r="A115">
        <v>4203</v>
      </c>
      <c r="B115" t="s">
        <v>98</v>
      </c>
      <c r="C115" t="s">
        <v>8</v>
      </c>
      <c r="D115" s="2">
        <v>1974</v>
      </c>
      <c r="E115" s="3">
        <v>550177.18999999994</v>
      </c>
      <c r="F115" s="3">
        <v>508087.11</v>
      </c>
      <c r="G115" s="3">
        <f t="shared" si="2"/>
        <v>1058264.2999999998</v>
      </c>
      <c r="H115">
        <f>VLOOKUP(D115,koeficienty!$A$2:$B$78,2)</f>
        <v>7.0970771093192262</v>
      </c>
      <c r="I115" s="3">
        <f t="shared" si="3"/>
        <v>7511000</v>
      </c>
    </row>
    <row r="116" spans="1:9" x14ac:dyDescent="0.2">
      <c r="A116">
        <v>4136</v>
      </c>
      <c r="B116" t="s">
        <v>47</v>
      </c>
      <c r="C116" t="s">
        <v>8</v>
      </c>
      <c r="D116" s="2">
        <v>1975</v>
      </c>
      <c r="E116" s="3">
        <v>177434.94</v>
      </c>
      <c r="F116" s="3"/>
      <c r="G116" s="3">
        <f t="shared" si="2"/>
        <v>177434.94</v>
      </c>
      <c r="H116">
        <f>VLOOKUP(D116,koeficienty!$A$2:$B$78,2)</f>
        <v>7.0970771093192262</v>
      </c>
      <c r="I116" s="3">
        <f t="shared" si="3"/>
        <v>1259000</v>
      </c>
    </row>
    <row r="117" spans="1:9" x14ac:dyDescent="0.2">
      <c r="A117">
        <v>4139</v>
      </c>
      <c r="B117" t="s">
        <v>48</v>
      </c>
      <c r="C117" t="s">
        <v>8</v>
      </c>
      <c r="D117" s="2">
        <v>1975</v>
      </c>
      <c r="E117" s="3">
        <v>141595.9</v>
      </c>
      <c r="F117" s="3"/>
      <c r="G117" s="3">
        <f t="shared" si="2"/>
        <v>141595.9</v>
      </c>
      <c r="H117">
        <f>VLOOKUP(D117,koeficienty!$A$2:$B$78,2)</f>
        <v>7.0970771093192262</v>
      </c>
      <c r="I117" s="3">
        <f t="shared" si="3"/>
        <v>1005000</v>
      </c>
    </row>
    <row r="118" spans="1:9" x14ac:dyDescent="0.2">
      <c r="A118">
        <v>4176</v>
      </c>
      <c r="B118" t="s">
        <v>70</v>
      </c>
      <c r="C118" t="s">
        <v>71</v>
      </c>
      <c r="D118" s="2">
        <v>1975</v>
      </c>
      <c r="E118" s="3">
        <v>29406.82</v>
      </c>
      <c r="F118" s="3"/>
      <c r="G118" s="3">
        <f t="shared" si="2"/>
        <v>29406.82</v>
      </c>
      <c r="H118">
        <f>VLOOKUP(D118,koeficienty!$A$2:$B$78,2)</f>
        <v>7.0970771093192262</v>
      </c>
      <c r="I118" s="3">
        <f t="shared" si="3"/>
        <v>209000</v>
      </c>
    </row>
    <row r="119" spans="1:9" x14ac:dyDescent="0.2">
      <c r="A119">
        <v>4178</v>
      </c>
      <c r="B119" t="s">
        <v>72</v>
      </c>
      <c r="C119" t="s">
        <v>73</v>
      </c>
      <c r="D119" s="2">
        <v>1975</v>
      </c>
      <c r="E119" s="3">
        <v>26173.54</v>
      </c>
      <c r="F119" s="3"/>
      <c r="G119" s="3">
        <f t="shared" si="2"/>
        <v>26173.54</v>
      </c>
      <c r="H119">
        <f>VLOOKUP(D119,koeficienty!$A$2:$B$78,2)</f>
        <v>7.0970771093192262</v>
      </c>
      <c r="I119" s="3">
        <f t="shared" si="3"/>
        <v>186000</v>
      </c>
    </row>
    <row r="120" spans="1:9" x14ac:dyDescent="0.2">
      <c r="A120">
        <v>4180</v>
      </c>
      <c r="B120" t="s">
        <v>75</v>
      </c>
      <c r="C120" t="s">
        <v>76</v>
      </c>
      <c r="D120" s="2">
        <v>1975</v>
      </c>
      <c r="E120" s="3">
        <v>27969.79</v>
      </c>
      <c r="F120" s="3"/>
      <c r="G120" s="3">
        <f t="shared" si="2"/>
        <v>27969.79</v>
      </c>
      <c r="H120">
        <f>VLOOKUP(D120,koeficienty!$A$2:$B$78,2)</f>
        <v>7.0970771093192262</v>
      </c>
      <c r="I120" s="3">
        <f t="shared" si="3"/>
        <v>199000</v>
      </c>
    </row>
    <row r="121" spans="1:9" x14ac:dyDescent="0.2">
      <c r="A121">
        <v>4181</v>
      </c>
      <c r="B121" t="s">
        <v>61</v>
      </c>
      <c r="C121" t="s">
        <v>62</v>
      </c>
      <c r="D121" s="2">
        <v>1975</v>
      </c>
      <c r="E121" s="3">
        <v>32538.27</v>
      </c>
      <c r="F121" s="3"/>
      <c r="G121" s="3">
        <f t="shared" si="2"/>
        <v>32538.27</v>
      </c>
      <c r="H121">
        <f>VLOOKUP(D121,koeficienty!$A$2:$B$78,2)</f>
        <v>7.0970771093192262</v>
      </c>
      <c r="I121" s="3">
        <f t="shared" si="3"/>
        <v>231000</v>
      </c>
    </row>
    <row r="122" spans="1:9" x14ac:dyDescent="0.2">
      <c r="A122">
        <v>4208</v>
      </c>
      <c r="B122" t="s">
        <v>103</v>
      </c>
      <c r="C122" t="s">
        <v>8</v>
      </c>
      <c r="D122" s="2">
        <v>1975</v>
      </c>
      <c r="E122" s="3">
        <v>279597.71999999997</v>
      </c>
      <c r="F122" s="3">
        <v>357043.9</v>
      </c>
      <c r="G122" s="3">
        <f t="shared" si="2"/>
        <v>636641.62</v>
      </c>
      <c r="H122">
        <f>VLOOKUP(D122,koeficienty!$A$2:$B$78,2)</f>
        <v>7.0970771093192262</v>
      </c>
      <c r="I122" s="3">
        <f t="shared" si="3"/>
        <v>4518000</v>
      </c>
    </row>
    <row r="123" spans="1:9" x14ac:dyDescent="0.2">
      <c r="A123">
        <v>4212</v>
      </c>
      <c r="B123" t="s">
        <v>107</v>
      </c>
      <c r="C123" t="s">
        <v>8</v>
      </c>
      <c r="D123" s="2">
        <v>1975</v>
      </c>
      <c r="E123" s="3">
        <v>513224.99</v>
      </c>
      <c r="F123" s="3"/>
      <c r="G123" s="3">
        <f t="shared" si="2"/>
        <v>513224.99</v>
      </c>
      <c r="H123">
        <f>VLOOKUP(D123,koeficienty!$A$2:$B$78,2)</f>
        <v>7.0970771093192262</v>
      </c>
      <c r="I123" s="3">
        <f t="shared" si="3"/>
        <v>3642000</v>
      </c>
    </row>
    <row r="124" spans="1:9" x14ac:dyDescent="0.2">
      <c r="A124">
        <v>4213</v>
      </c>
      <c r="B124" t="s">
        <v>108</v>
      </c>
      <c r="C124" t="s">
        <v>8</v>
      </c>
      <c r="D124" s="2">
        <v>1975</v>
      </c>
      <c r="E124" s="3">
        <v>519632.78</v>
      </c>
      <c r="F124" s="3"/>
      <c r="G124" s="3">
        <f t="shared" si="2"/>
        <v>519632.78</v>
      </c>
      <c r="H124">
        <f>VLOOKUP(D124,koeficienty!$A$2:$B$78,2)</f>
        <v>7.0970771093192262</v>
      </c>
      <c r="I124" s="3">
        <f t="shared" si="3"/>
        <v>3688000</v>
      </c>
    </row>
    <row r="125" spans="1:9" x14ac:dyDescent="0.2">
      <c r="A125">
        <v>4183</v>
      </c>
      <c r="B125" t="s">
        <v>77</v>
      </c>
      <c r="C125" t="s">
        <v>78</v>
      </c>
      <c r="D125" s="2">
        <v>1976</v>
      </c>
      <c r="E125" s="3">
        <v>28157.37</v>
      </c>
      <c r="F125" s="3"/>
      <c r="G125" s="3">
        <f t="shared" si="2"/>
        <v>28157.37</v>
      </c>
      <c r="H125">
        <f>VLOOKUP(D125,koeficienty!$A$2:$B$78,2)</f>
        <v>7.0970771093192262</v>
      </c>
      <c r="I125" s="3">
        <f t="shared" si="3"/>
        <v>200000</v>
      </c>
    </row>
    <row r="126" spans="1:9" x14ac:dyDescent="0.2">
      <c r="A126">
        <v>4184</v>
      </c>
      <c r="B126" t="s">
        <v>79</v>
      </c>
      <c r="C126" t="s">
        <v>66</v>
      </c>
      <c r="D126" s="2">
        <v>1976</v>
      </c>
      <c r="E126" s="3">
        <v>78722.83</v>
      </c>
      <c r="F126" s="3"/>
      <c r="G126" s="3">
        <f t="shared" si="2"/>
        <v>78722.83</v>
      </c>
      <c r="H126">
        <f>VLOOKUP(D126,koeficienty!$A$2:$B$78,2)</f>
        <v>7.0970771093192262</v>
      </c>
      <c r="I126" s="3">
        <f t="shared" si="3"/>
        <v>559000</v>
      </c>
    </row>
    <row r="127" spans="1:9" x14ac:dyDescent="0.2">
      <c r="A127">
        <v>4204</v>
      </c>
      <c r="B127" t="s">
        <v>99</v>
      </c>
      <c r="C127" t="s">
        <v>8</v>
      </c>
      <c r="D127" s="2">
        <v>1976</v>
      </c>
      <c r="E127" s="3">
        <v>420274.61</v>
      </c>
      <c r="F127" s="3">
        <v>448979.13</v>
      </c>
      <c r="G127" s="3">
        <f t="shared" si="2"/>
        <v>869253.74</v>
      </c>
      <c r="H127">
        <f>VLOOKUP(D127,koeficienty!$A$2:$B$78,2)</f>
        <v>7.0970771093192262</v>
      </c>
      <c r="I127" s="3">
        <f t="shared" si="3"/>
        <v>6169000</v>
      </c>
    </row>
    <row r="128" spans="1:9" x14ac:dyDescent="0.2">
      <c r="A128">
        <v>4205</v>
      </c>
      <c r="B128" t="s">
        <v>100</v>
      </c>
      <c r="C128" t="s">
        <v>8</v>
      </c>
      <c r="D128" s="2">
        <v>1976</v>
      </c>
      <c r="E128" s="3">
        <v>394753.07</v>
      </c>
      <c r="F128" s="3">
        <v>439954.59</v>
      </c>
      <c r="G128" s="3">
        <f t="shared" si="2"/>
        <v>834707.66</v>
      </c>
      <c r="H128">
        <f>VLOOKUP(D128,koeficienty!$A$2:$B$78,2)</f>
        <v>7.0970771093192262</v>
      </c>
      <c r="I128" s="3">
        <f t="shared" si="3"/>
        <v>5924000</v>
      </c>
    </row>
    <row r="129" spans="1:9" x14ac:dyDescent="0.2">
      <c r="A129">
        <v>4209</v>
      </c>
      <c r="B129" t="s">
        <v>104</v>
      </c>
      <c r="C129" t="s">
        <v>8</v>
      </c>
      <c r="D129" s="2">
        <v>1976</v>
      </c>
      <c r="E129" s="3">
        <v>230665.74</v>
      </c>
      <c r="F129" s="3">
        <v>201744.73</v>
      </c>
      <c r="G129" s="3">
        <f t="shared" si="2"/>
        <v>432410.47</v>
      </c>
      <c r="H129">
        <f>VLOOKUP(D129,koeficienty!$A$2:$B$78,2)</f>
        <v>7.0970771093192262</v>
      </c>
      <c r="I129" s="3">
        <f t="shared" si="3"/>
        <v>3069000</v>
      </c>
    </row>
    <row r="130" spans="1:9" x14ac:dyDescent="0.2">
      <c r="A130">
        <v>4211</v>
      </c>
      <c r="B130" t="s">
        <v>106</v>
      </c>
      <c r="C130" t="s">
        <v>8</v>
      </c>
      <c r="D130" s="2">
        <v>1976</v>
      </c>
      <c r="E130" s="3">
        <v>132072.73000000001</v>
      </c>
      <c r="F130" s="3">
        <v>79113.84</v>
      </c>
      <c r="G130" s="3">
        <f t="shared" ref="G130:G193" si="4">SUM(E130:F130)</f>
        <v>211186.57</v>
      </c>
      <c r="H130">
        <f>VLOOKUP(D130,koeficienty!$A$2:$B$78,2)</f>
        <v>7.0970771093192262</v>
      </c>
      <c r="I130" s="3">
        <f t="shared" si="3"/>
        <v>1499000</v>
      </c>
    </row>
    <row r="131" spans="1:9" x14ac:dyDescent="0.2">
      <c r="A131">
        <v>4214</v>
      </c>
      <c r="B131" t="s">
        <v>109</v>
      </c>
      <c r="C131" t="s">
        <v>8</v>
      </c>
      <c r="D131" s="2">
        <v>1976</v>
      </c>
      <c r="E131" s="3"/>
      <c r="F131" s="3">
        <v>83349.88</v>
      </c>
      <c r="G131" s="3">
        <f t="shared" si="4"/>
        <v>83349.88</v>
      </c>
      <c r="H131">
        <f>VLOOKUP(D131,koeficienty!$A$2:$B$78,2)</f>
        <v>7.0970771093192262</v>
      </c>
      <c r="I131" s="3">
        <f t="shared" si="3"/>
        <v>592000</v>
      </c>
    </row>
    <row r="132" spans="1:9" x14ac:dyDescent="0.2">
      <c r="A132">
        <v>4802</v>
      </c>
      <c r="B132" t="s">
        <v>388</v>
      </c>
      <c r="C132" t="s">
        <v>389</v>
      </c>
      <c r="D132">
        <v>1976</v>
      </c>
      <c r="E132" s="3"/>
      <c r="F132" s="3"/>
      <c r="G132" s="3">
        <f t="shared" si="4"/>
        <v>0</v>
      </c>
      <c r="H132">
        <f>VLOOKUP(D132,koeficienty!$A$2:$B$78,2)</f>
        <v>7.0970771093192262</v>
      </c>
      <c r="I132" s="3">
        <f t="shared" si="3"/>
        <v>0</v>
      </c>
    </row>
    <row r="133" spans="1:9" x14ac:dyDescent="0.2">
      <c r="A133">
        <v>4186</v>
      </c>
      <c r="B133" t="s">
        <v>80</v>
      </c>
      <c r="C133" t="s">
        <v>66</v>
      </c>
      <c r="D133" s="2">
        <v>1977</v>
      </c>
      <c r="E133" s="3">
        <v>107628.56</v>
      </c>
      <c r="F133" s="3">
        <v>47709.599999999999</v>
      </c>
      <c r="G133" s="3">
        <f t="shared" si="4"/>
        <v>155338.16</v>
      </c>
      <c r="H133">
        <f>VLOOKUP(D133,koeficienty!$A$2:$B$78,2)</f>
        <v>8.2047134211782922</v>
      </c>
      <c r="I133" s="3">
        <f t="shared" ref="I133:I196" si="5">ROUND(G133*H133,-3)</f>
        <v>1275000</v>
      </c>
    </row>
    <row r="134" spans="1:9" x14ac:dyDescent="0.2">
      <c r="A134">
        <v>4187</v>
      </c>
      <c r="B134" t="s">
        <v>81</v>
      </c>
      <c r="C134" t="s">
        <v>66</v>
      </c>
      <c r="D134" s="2">
        <v>1977</v>
      </c>
      <c r="E134" s="3">
        <v>144401.04999999999</v>
      </c>
      <c r="F134" s="3"/>
      <c r="G134" s="3">
        <f t="shared" si="4"/>
        <v>144401.04999999999</v>
      </c>
      <c r="H134">
        <f>VLOOKUP(D134,koeficienty!$A$2:$B$78,2)</f>
        <v>8.2047134211782922</v>
      </c>
      <c r="I134" s="3">
        <f t="shared" si="5"/>
        <v>1185000</v>
      </c>
    </row>
    <row r="135" spans="1:9" x14ac:dyDescent="0.2">
      <c r="A135">
        <v>4206</v>
      </c>
      <c r="B135" t="s">
        <v>101</v>
      </c>
      <c r="C135" t="s">
        <v>8</v>
      </c>
      <c r="D135" s="2">
        <v>1977</v>
      </c>
      <c r="E135" s="3">
        <v>481278.83</v>
      </c>
      <c r="F135" s="3"/>
      <c r="G135" s="3">
        <f t="shared" si="4"/>
        <v>481278.83</v>
      </c>
      <c r="H135">
        <f>VLOOKUP(D135,koeficienty!$A$2:$B$78,2)</f>
        <v>8.2047134211782922</v>
      </c>
      <c r="I135" s="3">
        <f t="shared" si="5"/>
        <v>3949000</v>
      </c>
    </row>
    <row r="136" spans="1:9" x14ac:dyDescent="0.2">
      <c r="A136">
        <v>4207</v>
      </c>
      <c r="B136" t="s">
        <v>102</v>
      </c>
      <c r="C136" t="s">
        <v>8</v>
      </c>
      <c r="D136" s="2">
        <v>1977</v>
      </c>
      <c r="E136" s="3">
        <v>184489.61</v>
      </c>
      <c r="F136" s="3"/>
      <c r="G136" s="3">
        <f t="shared" si="4"/>
        <v>184489.61</v>
      </c>
      <c r="H136">
        <f>VLOOKUP(D136,koeficienty!$A$2:$B$78,2)</f>
        <v>8.2047134211782922</v>
      </c>
      <c r="I136" s="3">
        <f t="shared" si="5"/>
        <v>1514000</v>
      </c>
    </row>
    <row r="137" spans="1:9" x14ac:dyDescent="0.2">
      <c r="A137">
        <v>4210</v>
      </c>
      <c r="B137" t="s">
        <v>105</v>
      </c>
      <c r="C137" t="s">
        <v>8</v>
      </c>
      <c r="D137" s="2">
        <v>1977</v>
      </c>
      <c r="E137" s="3">
        <v>171620.89</v>
      </c>
      <c r="F137" s="3">
        <v>219628.42</v>
      </c>
      <c r="G137" s="3">
        <f t="shared" si="4"/>
        <v>391249.31000000006</v>
      </c>
      <c r="H137">
        <f>VLOOKUP(D137,koeficienty!$A$2:$B$78,2)</f>
        <v>8.2047134211782922</v>
      </c>
      <c r="I137" s="3">
        <f t="shared" si="5"/>
        <v>3210000</v>
      </c>
    </row>
    <row r="138" spans="1:9" x14ac:dyDescent="0.2">
      <c r="A138">
        <v>4302</v>
      </c>
      <c r="B138" t="s">
        <v>164</v>
      </c>
      <c r="C138" t="s">
        <v>8</v>
      </c>
      <c r="D138" s="2">
        <v>1977</v>
      </c>
      <c r="E138" s="3">
        <v>411654.95</v>
      </c>
      <c r="F138" s="3"/>
      <c r="G138" s="3">
        <f t="shared" si="4"/>
        <v>411654.95</v>
      </c>
      <c r="H138">
        <f>VLOOKUP(D138,koeficienty!$A$2:$B$78,2)</f>
        <v>8.2047134211782922</v>
      </c>
      <c r="I138" s="3">
        <f t="shared" si="5"/>
        <v>3378000</v>
      </c>
    </row>
    <row r="139" spans="1:9" x14ac:dyDescent="0.2">
      <c r="A139">
        <v>4189</v>
      </c>
      <c r="B139" t="s">
        <v>82</v>
      </c>
      <c r="C139" t="s">
        <v>83</v>
      </c>
      <c r="D139" s="2">
        <v>1978</v>
      </c>
      <c r="E139" s="3">
        <v>143363.67000000001</v>
      </c>
      <c r="F139" s="3"/>
      <c r="G139" s="3">
        <f t="shared" si="4"/>
        <v>143363.67000000001</v>
      </c>
      <c r="H139">
        <f>VLOOKUP(D139,koeficienty!$A$2:$B$78,2)</f>
        <v>8.2047134211782922</v>
      </c>
      <c r="I139" s="3">
        <f t="shared" si="5"/>
        <v>1176000</v>
      </c>
    </row>
    <row r="140" spans="1:9" x14ac:dyDescent="0.2">
      <c r="A140">
        <v>4190</v>
      </c>
      <c r="B140" t="s">
        <v>84</v>
      </c>
      <c r="C140" t="s">
        <v>66</v>
      </c>
      <c r="D140" s="2">
        <v>1978</v>
      </c>
      <c r="E140" s="3">
        <v>142187.98000000001</v>
      </c>
      <c r="F140" s="3"/>
      <c r="G140" s="3">
        <f t="shared" si="4"/>
        <v>142187.98000000001</v>
      </c>
      <c r="H140">
        <f>VLOOKUP(D140,koeficienty!$A$2:$B$78,2)</f>
        <v>8.2047134211782922</v>
      </c>
      <c r="I140" s="3">
        <f t="shared" si="5"/>
        <v>1167000</v>
      </c>
    </row>
    <row r="141" spans="1:9" x14ac:dyDescent="0.2">
      <c r="A141">
        <v>4301</v>
      </c>
      <c r="B141" t="s">
        <v>163</v>
      </c>
      <c r="C141" t="s">
        <v>8</v>
      </c>
      <c r="D141" s="2">
        <v>1978</v>
      </c>
      <c r="E141" s="3">
        <v>438611.7</v>
      </c>
      <c r="F141" s="3">
        <v>418381.49</v>
      </c>
      <c r="G141" s="3">
        <f t="shared" si="4"/>
        <v>856993.19</v>
      </c>
      <c r="H141">
        <f>VLOOKUP(D141,koeficienty!$A$2:$B$78,2)</f>
        <v>8.2047134211782922</v>
      </c>
      <c r="I141" s="3">
        <f t="shared" si="5"/>
        <v>7031000</v>
      </c>
    </row>
    <row r="142" spans="1:9" x14ac:dyDescent="0.2">
      <c r="A142">
        <v>4303</v>
      </c>
      <c r="B142" t="s">
        <v>165</v>
      </c>
      <c r="C142" t="s">
        <v>8</v>
      </c>
      <c r="D142" s="2">
        <v>1978</v>
      </c>
      <c r="E142" s="3">
        <v>172768.84</v>
      </c>
      <c r="F142" s="3">
        <v>132324.85</v>
      </c>
      <c r="G142" s="3">
        <f t="shared" si="4"/>
        <v>305093.69</v>
      </c>
      <c r="H142">
        <f>VLOOKUP(D142,koeficienty!$A$2:$B$78,2)</f>
        <v>8.2047134211782922</v>
      </c>
      <c r="I142" s="3">
        <f t="shared" si="5"/>
        <v>2503000</v>
      </c>
    </row>
    <row r="143" spans="1:9" x14ac:dyDescent="0.2">
      <c r="A143">
        <v>4401</v>
      </c>
      <c r="B143" t="s">
        <v>167</v>
      </c>
      <c r="C143" t="s">
        <v>8</v>
      </c>
      <c r="D143" s="2">
        <v>1978</v>
      </c>
      <c r="E143" s="3">
        <v>213315.61</v>
      </c>
      <c r="F143" s="3"/>
      <c r="G143" s="3">
        <f t="shared" si="4"/>
        <v>213315.61</v>
      </c>
      <c r="H143">
        <f>VLOOKUP(D143,koeficienty!$A$2:$B$78,2)</f>
        <v>8.2047134211782922</v>
      </c>
      <c r="I143" s="3">
        <f t="shared" si="5"/>
        <v>1750000</v>
      </c>
    </row>
    <row r="144" spans="1:9" x14ac:dyDescent="0.2">
      <c r="A144">
        <v>4402</v>
      </c>
      <c r="B144" t="s">
        <v>168</v>
      </c>
      <c r="C144" t="s">
        <v>8</v>
      </c>
      <c r="D144" s="2">
        <v>1978</v>
      </c>
      <c r="E144" s="3">
        <v>214281.58</v>
      </c>
      <c r="F144" s="3">
        <v>251933.18</v>
      </c>
      <c r="G144" s="3">
        <f t="shared" si="4"/>
        <v>466214.76</v>
      </c>
      <c r="H144">
        <f>VLOOKUP(D144,koeficienty!$A$2:$B$78,2)</f>
        <v>8.2047134211782922</v>
      </c>
      <c r="I144" s="3">
        <f t="shared" si="5"/>
        <v>3825000</v>
      </c>
    </row>
    <row r="145" spans="1:9" x14ac:dyDescent="0.2">
      <c r="A145">
        <v>4403</v>
      </c>
      <c r="B145" t="s">
        <v>169</v>
      </c>
      <c r="C145" t="s">
        <v>8</v>
      </c>
      <c r="D145" s="2">
        <v>1978</v>
      </c>
      <c r="E145" s="3">
        <v>215495.78</v>
      </c>
      <c r="F145" s="3">
        <v>327185.62</v>
      </c>
      <c r="G145" s="3">
        <f t="shared" si="4"/>
        <v>542681.4</v>
      </c>
      <c r="H145">
        <f>VLOOKUP(D145,koeficienty!$A$2:$B$78,2)</f>
        <v>8.2047134211782922</v>
      </c>
      <c r="I145" s="3">
        <f t="shared" si="5"/>
        <v>4453000</v>
      </c>
    </row>
    <row r="146" spans="1:9" x14ac:dyDescent="0.2">
      <c r="A146">
        <v>4404</v>
      </c>
      <c r="B146" t="s">
        <v>170</v>
      </c>
      <c r="C146" t="s">
        <v>8</v>
      </c>
      <c r="D146" s="2">
        <v>1978</v>
      </c>
      <c r="E146" s="3">
        <v>737841.33</v>
      </c>
      <c r="F146" s="3">
        <v>568103.76</v>
      </c>
      <c r="G146" s="3">
        <f t="shared" si="4"/>
        <v>1305945.0899999999</v>
      </c>
      <c r="H146">
        <f>VLOOKUP(D146,koeficienty!$A$2:$B$78,2)</f>
        <v>8.2047134211782922</v>
      </c>
      <c r="I146" s="3">
        <f t="shared" si="5"/>
        <v>10715000</v>
      </c>
    </row>
    <row r="147" spans="1:9" x14ac:dyDescent="0.2">
      <c r="A147">
        <v>4405</v>
      </c>
      <c r="B147" t="s">
        <v>171</v>
      </c>
      <c r="C147" t="s">
        <v>8</v>
      </c>
      <c r="D147" s="2">
        <v>1978</v>
      </c>
      <c r="E147" s="3">
        <v>217330.11</v>
      </c>
      <c r="F147" s="3">
        <v>158661.57</v>
      </c>
      <c r="G147" s="3">
        <f t="shared" si="4"/>
        <v>375991.68</v>
      </c>
      <c r="H147">
        <f>VLOOKUP(D147,koeficienty!$A$2:$B$78,2)</f>
        <v>8.2047134211782922</v>
      </c>
      <c r="I147" s="3">
        <f t="shared" si="5"/>
        <v>3085000</v>
      </c>
    </row>
    <row r="148" spans="1:9" x14ac:dyDescent="0.2">
      <c r="A148">
        <v>4407</v>
      </c>
      <c r="B148" t="s">
        <v>172</v>
      </c>
      <c r="C148" t="s">
        <v>8</v>
      </c>
      <c r="D148" s="2">
        <v>1978</v>
      </c>
      <c r="E148" s="3">
        <v>241331.04</v>
      </c>
      <c r="F148" s="3">
        <v>189499.24</v>
      </c>
      <c r="G148" s="3">
        <f t="shared" si="4"/>
        <v>430830.28</v>
      </c>
      <c r="H148">
        <f>VLOOKUP(D148,koeficienty!$A$2:$B$78,2)</f>
        <v>8.2047134211782922</v>
      </c>
      <c r="I148" s="3">
        <f t="shared" si="5"/>
        <v>3535000</v>
      </c>
    </row>
    <row r="149" spans="1:9" x14ac:dyDescent="0.2">
      <c r="A149">
        <v>4191</v>
      </c>
      <c r="B149" t="s">
        <v>85</v>
      </c>
      <c r="C149" t="s">
        <v>8</v>
      </c>
      <c r="D149" s="2">
        <v>1979</v>
      </c>
      <c r="E149" s="3">
        <v>128391.22</v>
      </c>
      <c r="F149" s="3">
        <v>73331.14</v>
      </c>
      <c r="G149" s="3">
        <f t="shared" si="4"/>
        <v>201722.36</v>
      </c>
      <c r="H149">
        <f>VLOOKUP(D149,koeficienty!$A$2:$B$78,2)</f>
        <v>8.2047134211782922</v>
      </c>
      <c r="I149" s="3">
        <f t="shared" si="5"/>
        <v>1655000</v>
      </c>
    </row>
    <row r="150" spans="1:9" x14ac:dyDescent="0.2">
      <c r="A150">
        <v>4192</v>
      </c>
      <c r="B150" t="s">
        <v>86</v>
      </c>
      <c r="C150" t="s">
        <v>8</v>
      </c>
      <c r="D150" s="2">
        <v>1979</v>
      </c>
      <c r="E150" s="3">
        <v>127310.23</v>
      </c>
      <c r="F150" s="3">
        <v>82633.97</v>
      </c>
      <c r="G150" s="3">
        <f t="shared" si="4"/>
        <v>209944.2</v>
      </c>
      <c r="H150">
        <f>VLOOKUP(D150,koeficienty!$A$2:$B$78,2)</f>
        <v>8.2047134211782922</v>
      </c>
      <c r="I150" s="3">
        <f t="shared" si="5"/>
        <v>1723000</v>
      </c>
    </row>
    <row r="151" spans="1:9" x14ac:dyDescent="0.2">
      <c r="A151">
        <v>4193</v>
      </c>
      <c r="B151" t="s">
        <v>87</v>
      </c>
      <c r="C151" t="s">
        <v>8</v>
      </c>
      <c r="D151" s="2">
        <v>1979</v>
      </c>
      <c r="E151" s="3">
        <v>124830.61</v>
      </c>
      <c r="F151" s="3">
        <v>74035.03</v>
      </c>
      <c r="G151" s="3">
        <f t="shared" si="4"/>
        <v>198865.64</v>
      </c>
      <c r="H151">
        <f>VLOOKUP(D151,koeficienty!$A$2:$B$78,2)</f>
        <v>8.2047134211782922</v>
      </c>
      <c r="I151" s="3">
        <f t="shared" si="5"/>
        <v>1632000</v>
      </c>
    </row>
    <row r="152" spans="1:9" x14ac:dyDescent="0.2">
      <c r="A152">
        <v>4194</v>
      </c>
      <c r="B152" t="s">
        <v>88</v>
      </c>
      <c r="C152" t="s">
        <v>66</v>
      </c>
      <c r="D152" s="2">
        <v>1979</v>
      </c>
      <c r="E152" s="3">
        <v>114826</v>
      </c>
      <c r="F152" s="3"/>
      <c r="G152" s="3">
        <f t="shared" si="4"/>
        <v>114826</v>
      </c>
      <c r="H152">
        <f>VLOOKUP(D152,koeficienty!$A$2:$B$78,2)</f>
        <v>8.2047134211782922</v>
      </c>
      <c r="I152" s="3">
        <f t="shared" si="5"/>
        <v>942000</v>
      </c>
    </row>
    <row r="153" spans="1:9" x14ac:dyDescent="0.2">
      <c r="A153">
        <v>4195</v>
      </c>
      <c r="B153" t="s">
        <v>89</v>
      </c>
      <c r="C153" t="s">
        <v>66</v>
      </c>
      <c r="D153" s="2">
        <v>1979</v>
      </c>
      <c r="E153" s="3">
        <v>65815.839999999997</v>
      </c>
      <c r="F153" s="3"/>
      <c r="G153" s="3">
        <f t="shared" si="4"/>
        <v>65815.839999999997</v>
      </c>
      <c r="H153">
        <f>VLOOKUP(D153,koeficienty!$A$2:$B$78,2)</f>
        <v>8.2047134211782922</v>
      </c>
      <c r="I153" s="3">
        <f t="shared" si="5"/>
        <v>540000</v>
      </c>
    </row>
    <row r="154" spans="1:9" x14ac:dyDescent="0.2">
      <c r="A154">
        <v>4196</v>
      </c>
      <c r="B154" t="s">
        <v>90</v>
      </c>
      <c r="C154" t="s">
        <v>91</v>
      </c>
      <c r="D154" s="2">
        <v>1979</v>
      </c>
      <c r="E154" s="3">
        <v>141811.85999999999</v>
      </c>
      <c r="F154" s="3">
        <v>105277.94</v>
      </c>
      <c r="G154" s="3">
        <f t="shared" si="4"/>
        <v>247089.8</v>
      </c>
      <c r="H154">
        <f>VLOOKUP(D154,koeficienty!$A$2:$B$78,2)</f>
        <v>8.2047134211782922</v>
      </c>
      <c r="I154" s="3">
        <f t="shared" si="5"/>
        <v>2027000</v>
      </c>
    </row>
    <row r="155" spans="1:9" x14ac:dyDescent="0.2">
      <c r="A155">
        <v>4408</v>
      </c>
      <c r="B155" t="s">
        <v>173</v>
      </c>
      <c r="C155" t="s">
        <v>8</v>
      </c>
      <c r="D155" s="2">
        <v>1979</v>
      </c>
      <c r="E155" s="3">
        <v>112900.19</v>
      </c>
      <c r="F155" s="3">
        <v>69594.899999999994</v>
      </c>
      <c r="G155" s="3">
        <f t="shared" si="4"/>
        <v>182495.09</v>
      </c>
      <c r="H155">
        <f>VLOOKUP(D155,koeficienty!$A$2:$B$78,2)</f>
        <v>8.2047134211782922</v>
      </c>
      <c r="I155" s="3">
        <f t="shared" si="5"/>
        <v>1497000</v>
      </c>
    </row>
    <row r="156" spans="1:9" x14ac:dyDescent="0.2">
      <c r="A156">
        <v>4409</v>
      </c>
      <c r="B156" t="s">
        <v>174</v>
      </c>
      <c r="C156" t="s">
        <v>8</v>
      </c>
      <c r="D156" s="2">
        <v>1979</v>
      </c>
      <c r="E156" s="3">
        <v>310347.90999999997</v>
      </c>
      <c r="F156" s="3">
        <v>382418.73</v>
      </c>
      <c r="G156" s="3">
        <f t="shared" si="4"/>
        <v>692766.6399999999</v>
      </c>
      <c r="H156">
        <f>VLOOKUP(D156,koeficienty!$A$2:$B$78,2)</f>
        <v>8.2047134211782922</v>
      </c>
      <c r="I156" s="3">
        <f t="shared" si="5"/>
        <v>5684000</v>
      </c>
    </row>
    <row r="157" spans="1:9" x14ac:dyDescent="0.2">
      <c r="A157">
        <v>4167</v>
      </c>
      <c r="B157" t="s">
        <v>63</v>
      </c>
      <c r="C157" t="s">
        <v>64</v>
      </c>
      <c r="D157" s="2">
        <v>1980</v>
      </c>
      <c r="E157" s="3">
        <v>33106.25</v>
      </c>
      <c r="F157" s="3"/>
      <c r="G157" s="3">
        <f t="shared" si="4"/>
        <v>33106.25</v>
      </c>
      <c r="H157">
        <f>VLOOKUP(D157,koeficienty!$A$2:$B$78,2)</f>
        <v>8.2047134211782922</v>
      </c>
      <c r="I157" s="3">
        <f t="shared" si="5"/>
        <v>272000</v>
      </c>
    </row>
    <row r="158" spans="1:9" x14ac:dyDescent="0.2">
      <c r="A158">
        <v>4197</v>
      </c>
      <c r="B158" t="s">
        <v>92</v>
      </c>
      <c r="C158" t="s">
        <v>66</v>
      </c>
      <c r="D158" s="2">
        <v>1980</v>
      </c>
      <c r="E158" s="3">
        <v>115434.14</v>
      </c>
      <c r="F158" s="3"/>
      <c r="G158" s="3">
        <f t="shared" si="4"/>
        <v>115434.14</v>
      </c>
      <c r="H158">
        <f>VLOOKUP(D158,koeficienty!$A$2:$B$78,2)</f>
        <v>8.2047134211782922</v>
      </c>
      <c r="I158" s="3">
        <f t="shared" si="5"/>
        <v>947000</v>
      </c>
    </row>
    <row r="159" spans="1:9" x14ac:dyDescent="0.2">
      <c r="A159">
        <v>4198</v>
      </c>
      <c r="B159" t="s">
        <v>93</v>
      </c>
      <c r="C159" t="s">
        <v>83</v>
      </c>
      <c r="D159" s="2">
        <v>1980</v>
      </c>
      <c r="E159" s="3">
        <v>121807.54</v>
      </c>
      <c r="F159" s="3">
        <v>108950.33</v>
      </c>
      <c r="G159" s="3">
        <f t="shared" si="4"/>
        <v>230757.87</v>
      </c>
      <c r="H159">
        <f>VLOOKUP(D159,koeficienty!$A$2:$B$78,2)</f>
        <v>8.2047134211782922</v>
      </c>
      <c r="I159" s="3">
        <f t="shared" si="5"/>
        <v>1893000</v>
      </c>
    </row>
    <row r="160" spans="1:9" x14ac:dyDescent="0.2">
      <c r="A160">
        <v>4199</v>
      </c>
      <c r="B160" t="s">
        <v>94</v>
      </c>
      <c r="C160" t="s">
        <v>83</v>
      </c>
      <c r="D160" s="2">
        <v>1980</v>
      </c>
      <c r="E160" s="3">
        <v>102165.17</v>
      </c>
      <c r="F160" s="3">
        <v>124651.39</v>
      </c>
      <c r="G160" s="3">
        <f t="shared" si="4"/>
        <v>226816.56</v>
      </c>
      <c r="H160">
        <f>VLOOKUP(D160,koeficienty!$A$2:$B$78,2)</f>
        <v>8.2047134211782922</v>
      </c>
      <c r="I160" s="3">
        <f t="shared" si="5"/>
        <v>1861000</v>
      </c>
    </row>
    <row r="161" spans="1:9" x14ac:dyDescent="0.2">
      <c r="A161">
        <v>4501</v>
      </c>
      <c r="B161" t="s">
        <v>175</v>
      </c>
      <c r="C161" t="s">
        <v>8</v>
      </c>
      <c r="D161" s="2">
        <v>1980</v>
      </c>
      <c r="E161" s="3">
        <v>454213.57</v>
      </c>
      <c r="F161" s="3">
        <v>311952.12</v>
      </c>
      <c r="G161" s="3">
        <f t="shared" si="4"/>
        <v>766165.69</v>
      </c>
      <c r="H161">
        <f>VLOOKUP(D161,koeficienty!$A$2:$B$78,2)</f>
        <v>8.2047134211782922</v>
      </c>
      <c r="I161" s="3">
        <f t="shared" si="5"/>
        <v>6286000</v>
      </c>
    </row>
    <row r="162" spans="1:9" x14ac:dyDescent="0.2">
      <c r="A162">
        <v>4502</v>
      </c>
      <c r="B162" t="s">
        <v>176</v>
      </c>
      <c r="C162" t="s">
        <v>8</v>
      </c>
      <c r="D162" s="2">
        <v>1980</v>
      </c>
      <c r="E162" s="3">
        <v>449651.63</v>
      </c>
      <c r="F162" s="3">
        <v>327529.95</v>
      </c>
      <c r="G162" s="3">
        <f t="shared" si="4"/>
        <v>777181.58000000007</v>
      </c>
      <c r="H162">
        <f>VLOOKUP(D162,koeficienty!$A$2:$B$78,2)</f>
        <v>8.2047134211782922</v>
      </c>
      <c r="I162" s="3">
        <f t="shared" si="5"/>
        <v>6377000</v>
      </c>
    </row>
    <row r="163" spans="1:9" x14ac:dyDescent="0.2">
      <c r="A163">
        <v>4503</v>
      </c>
      <c r="B163" t="s">
        <v>177</v>
      </c>
      <c r="C163" t="s">
        <v>8</v>
      </c>
      <c r="D163" s="2">
        <v>1980</v>
      </c>
      <c r="E163" s="3">
        <v>291985.89</v>
      </c>
      <c r="F163" s="3">
        <v>210371.13</v>
      </c>
      <c r="G163" s="3">
        <f t="shared" si="4"/>
        <v>502357.02</v>
      </c>
      <c r="H163">
        <f>VLOOKUP(D163,koeficienty!$A$2:$B$78,2)</f>
        <v>8.2047134211782922</v>
      </c>
      <c r="I163" s="3">
        <f t="shared" si="5"/>
        <v>4122000</v>
      </c>
    </row>
    <row r="164" spans="1:9" x14ac:dyDescent="0.2">
      <c r="A164">
        <v>4603</v>
      </c>
      <c r="B164" t="s">
        <v>274</v>
      </c>
      <c r="C164" t="s">
        <v>275</v>
      </c>
      <c r="D164" s="2">
        <v>1980</v>
      </c>
      <c r="E164" s="3">
        <v>26100.41</v>
      </c>
      <c r="F164" s="3"/>
      <c r="G164" s="3">
        <f t="shared" si="4"/>
        <v>26100.41</v>
      </c>
      <c r="H164">
        <f>VLOOKUP(D164,koeficienty!$A$2:$B$78,2)</f>
        <v>8.2047134211782922</v>
      </c>
      <c r="I164" s="3">
        <f t="shared" si="5"/>
        <v>214000</v>
      </c>
    </row>
    <row r="165" spans="1:9" x14ac:dyDescent="0.2">
      <c r="A165">
        <v>4605</v>
      </c>
      <c r="B165" t="s">
        <v>276</v>
      </c>
      <c r="C165" t="s">
        <v>277</v>
      </c>
      <c r="D165" s="2">
        <v>1980</v>
      </c>
      <c r="E165" s="3">
        <v>30621.59</v>
      </c>
      <c r="F165" s="3"/>
      <c r="G165" s="3">
        <f t="shared" si="4"/>
        <v>30621.59</v>
      </c>
      <c r="H165">
        <f>VLOOKUP(D165,koeficienty!$A$2:$B$78,2)</f>
        <v>8.2047134211782922</v>
      </c>
      <c r="I165" s="3">
        <f t="shared" si="5"/>
        <v>251000</v>
      </c>
    </row>
    <row r="166" spans="1:9" x14ac:dyDescent="0.2">
      <c r="A166">
        <v>4606</v>
      </c>
      <c r="B166" t="s">
        <v>278</v>
      </c>
      <c r="C166" t="s">
        <v>66</v>
      </c>
      <c r="D166" s="2">
        <v>1980</v>
      </c>
      <c r="E166" s="3">
        <v>30231.99</v>
      </c>
      <c r="F166" s="3"/>
      <c r="G166" s="3">
        <f t="shared" si="4"/>
        <v>30231.99</v>
      </c>
      <c r="H166">
        <f>VLOOKUP(D166,koeficienty!$A$2:$B$78,2)</f>
        <v>8.2047134211782922</v>
      </c>
      <c r="I166" s="3">
        <f t="shared" si="5"/>
        <v>248000</v>
      </c>
    </row>
    <row r="167" spans="1:9" x14ac:dyDescent="0.2">
      <c r="A167">
        <v>4607</v>
      </c>
      <c r="B167" t="s">
        <v>279</v>
      </c>
      <c r="C167" t="s">
        <v>66</v>
      </c>
      <c r="D167" s="2">
        <v>1980</v>
      </c>
      <c r="E167" s="3">
        <v>52047.3</v>
      </c>
      <c r="F167" s="3"/>
      <c r="G167" s="3">
        <f t="shared" si="4"/>
        <v>52047.3</v>
      </c>
      <c r="H167">
        <f>VLOOKUP(D167,koeficienty!$A$2:$B$78,2)</f>
        <v>8.2047134211782922</v>
      </c>
      <c r="I167" s="3">
        <f t="shared" si="5"/>
        <v>427000</v>
      </c>
    </row>
    <row r="168" spans="1:9" x14ac:dyDescent="0.2">
      <c r="A168">
        <v>4608</v>
      </c>
      <c r="B168" t="s">
        <v>280</v>
      </c>
      <c r="C168" t="s">
        <v>66</v>
      </c>
      <c r="D168" s="2">
        <v>1980</v>
      </c>
      <c r="E168" s="3">
        <v>0</v>
      </c>
      <c r="F168" s="3"/>
      <c r="G168" s="3">
        <f t="shared" si="4"/>
        <v>0</v>
      </c>
      <c r="H168">
        <f>VLOOKUP(D168,koeficienty!$A$2:$B$78,2)</f>
        <v>8.2047134211782922</v>
      </c>
      <c r="I168" s="3">
        <f t="shared" si="5"/>
        <v>0</v>
      </c>
    </row>
    <row r="169" spans="1:9" x14ac:dyDescent="0.2">
      <c r="A169">
        <v>4609</v>
      </c>
      <c r="B169" t="s">
        <v>281</v>
      </c>
      <c r="C169" t="s">
        <v>66</v>
      </c>
      <c r="D169" s="2">
        <v>1980</v>
      </c>
      <c r="E169" s="3">
        <v>32971.120000000003</v>
      </c>
      <c r="F169" s="3">
        <v>59855.94</v>
      </c>
      <c r="G169" s="3">
        <f t="shared" si="4"/>
        <v>92827.06</v>
      </c>
      <c r="H169">
        <f>VLOOKUP(D169,koeficienty!$A$2:$B$78,2)</f>
        <v>8.2047134211782922</v>
      </c>
      <c r="I169" s="3">
        <f t="shared" si="5"/>
        <v>762000</v>
      </c>
    </row>
    <row r="170" spans="1:9" x14ac:dyDescent="0.2">
      <c r="A170">
        <v>4610</v>
      </c>
      <c r="B170" t="s">
        <v>282</v>
      </c>
      <c r="C170" t="s">
        <v>66</v>
      </c>
      <c r="D170" s="2">
        <v>1980</v>
      </c>
      <c r="E170" s="3">
        <v>32678.55</v>
      </c>
      <c r="F170" s="3"/>
      <c r="G170" s="3">
        <f t="shared" si="4"/>
        <v>32678.55</v>
      </c>
      <c r="H170">
        <f>VLOOKUP(D170,koeficienty!$A$2:$B$78,2)</f>
        <v>8.2047134211782922</v>
      </c>
      <c r="I170" s="3">
        <f t="shared" si="5"/>
        <v>268000</v>
      </c>
    </row>
    <row r="171" spans="1:9" x14ac:dyDescent="0.2">
      <c r="A171">
        <v>4611</v>
      </c>
      <c r="B171" t="s">
        <v>283</v>
      </c>
      <c r="C171" t="s">
        <v>284</v>
      </c>
      <c r="D171" s="2">
        <v>1980</v>
      </c>
      <c r="E171" s="3">
        <v>35313.980000000003</v>
      </c>
      <c r="F171" s="3"/>
      <c r="G171" s="3">
        <f t="shared" si="4"/>
        <v>35313.980000000003</v>
      </c>
      <c r="H171">
        <f>VLOOKUP(D171,koeficienty!$A$2:$B$78,2)</f>
        <v>8.2047134211782922</v>
      </c>
      <c r="I171" s="3">
        <f t="shared" si="5"/>
        <v>290000</v>
      </c>
    </row>
    <row r="172" spans="1:9" x14ac:dyDescent="0.2">
      <c r="A172">
        <v>4612</v>
      </c>
      <c r="B172" t="s">
        <v>285</v>
      </c>
      <c r="C172" t="s">
        <v>8</v>
      </c>
      <c r="D172" s="2">
        <v>1980</v>
      </c>
      <c r="E172" s="3">
        <v>22619.4</v>
      </c>
      <c r="F172" s="3"/>
      <c r="G172" s="3">
        <f t="shared" si="4"/>
        <v>22619.4</v>
      </c>
      <c r="H172">
        <f>VLOOKUP(D172,koeficienty!$A$2:$B$78,2)</f>
        <v>8.2047134211782922</v>
      </c>
      <c r="I172" s="3">
        <f t="shared" si="5"/>
        <v>186000</v>
      </c>
    </row>
    <row r="173" spans="1:9" x14ac:dyDescent="0.2">
      <c r="A173">
        <v>4613</v>
      </c>
      <c r="B173" t="s">
        <v>286</v>
      </c>
      <c r="C173" t="s">
        <v>8</v>
      </c>
      <c r="D173" s="2">
        <v>1980</v>
      </c>
      <c r="E173" s="3">
        <v>33267.11</v>
      </c>
      <c r="F173" s="3"/>
      <c r="G173" s="3">
        <f t="shared" si="4"/>
        <v>33267.11</v>
      </c>
      <c r="H173">
        <f>VLOOKUP(D173,koeficienty!$A$2:$B$78,2)</f>
        <v>8.2047134211782922</v>
      </c>
      <c r="I173" s="3">
        <f t="shared" si="5"/>
        <v>273000</v>
      </c>
    </row>
    <row r="174" spans="1:9" x14ac:dyDescent="0.2">
      <c r="A174">
        <v>4614</v>
      </c>
      <c r="B174" t="s">
        <v>287</v>
      </c>
      <c r="C174" t="s">
        <v>8</v>
      </c>
      <c r="D174" s="2">
        <v>1980</v>
      </c>
      <c r="E174" s="3">
        <v>22619.4</v>
      </c>
      <c r="F174" s="3"/>
      <c r="G174" s="3">
        <f t="shared" si="4"/>
        <v>22619.4</v>
      </c>
      <c r="H174">
        <f>VLOOKUP(D174,koeficienty!$A$2:$B$78,2)</f>
        <v>8.2047134211782922</v>
      </c>
      <c r="I174" s="3">
        <f t="shared" si="5"/>
        <v>186000</v>
      </c>
    </row>
    <row r="175" spans="1:9" x14ac:dyDescent="0.2">
      <c r="A175">
        <v>4200</v>
      </c>
      <c r="B175" t="s">
        <v>95</v>
      </c>
      <c r="C175" t="s">
        <v>66</v>
      </c>
      <c r="D175" s="2">
        <v>1981</v>
      </c>
      <c r="E175" s="3">
        <v>177318.39999999999</v>
      </c>
      <c r="F175" s="3"/>
      <c r="G175" s="3">
        <f t="shared" si="4"/>
        <v>177318.39999999999</v>
      </c>
      <c r="H175">
        <f>VLOOKUP(D175,koeficienty!$A$2:$B$78,2)</f>
        <v>8.2047134211782922</v>
      </c>
      <c r="I175" s="3">
        <f t="shared" si="5"/>
        <v>1455000</v>
      </c>
    </row>
    <row r="176" spans="1:9" x14ac:dyDescent="0.2">
      <c r="A176">
        <v>4504</v>
      </c>
      <c r="B176" t="s">
        <v>178</v>
      </c>
      <c r="C176" t="s">
        <v>8</v>
      </c>
      <c r="D176" s="2">
        <v>1981</v>
      </c>
      <c r="E176" s="3">
        <v>284583.98</v>
      </c>
      <c r="F176" s="3">
        <v>274495.65999999997</v>
      </c>
      <c r="G176" s="3">
        <f t="shared" si="4"/>
        <v>559079.6399999999</v>
      </c>
      <c r="H176">
        <f>VLOOKUP(D176,koeficienty!$A$2:$B$78,2)</f>
        <v>8.2047134211782922</v>
      </c>
      <c r="I176" s="3">
        <f t="shared" si="5"/>
        <v>4587000</v>
      </c>
    </row>
    <row r="177" spans="1:9" x14ac:dyDescent="0.2">
      <c r="A177">
        <v>4505</v>
      </c>
      <c r="B177" t="s">
        <v>179</v>
      </c>
      <c r="C177" t="s">
        <v>8</v>
      </c>
      <c r="D177" s="2">
        <v>1981</v>
      </c>
      <c r="E177" s="3">
        <v>231961.46</v>
      </c>
      <c r="F177" s="3">
        <v>216724.93</v>
      </c>
      <c r="G177" s="3">
        <f t="shared" si="4"/>
        <v>448686.39</v>
      </c>
      <c r="H177">
        <f>VLOOKUP(D177,koeficienty!$A$2:$B$78,2)</f>
        <v>8.2047134211782922</v>
      </c>
      <c r="I177" s="3">
        <f t="shared" si="5"/>
        <v>3681000</v>
      </c>
    </row>
    <row r="178" spans="1:9" x14ac:dyDescent="0.2">
      <c r="A178">
        <v>4506</v>
      </c>
      <c r="B178" t="s">
        <v>180</v>
      </c>
      <c r="C178" t="s">
        <v>8</v>
      </c>
      <c r="D178" s="2">
        <v>1981</v>
      </c>
      <c r="E178" s="3">
        <v>88617.81</v>
      </c>
      <c r="F178" s="3"/>
      <c r="G178" s="3">
        <f t="shared" si="4"/>
        <v>88617.81</v>
      </c>
      <c r="H178">
        <f>VLOOKUP(D178,koeficienty!$A$2:$B$78,2)</f>
        <v>8.2047134211782922</v>
      </c>
      <c r="I178" s="3">
        <f t="shared" si="5"/>
        <v>727000</v>
      </c>
    </row>
    <row r="179" spans="1:9" x14ac:dyDescent="0.2">
      <c r="A179">
        <v>4507</v>
      </c>
      <c r="B179" t="s">
        <v>181</v>
      </c>
      <c r="C179" t="s">
        <v>8</v>
      </c>
      <c r="D179" s="2">
        <v>1981</v>
      </c>
      <c r="E179" s="3">
        <v>281861.84999999998</v>
      </c>
      <c r="F179" s="3">
        <v>239091.8</v>
      </c>
      <c r="G179" s="3">
        <f t="shared" si="4"/>
        <v>520953.64999999997</v>
      </c>
      <c r="H179">
        <f>VLOOKUP(D179,koeficienty!$A$2:$B$78,2)</f>
        <v>8.2047134211782922</v>
      </c>
      <c r="I179" s="3">
        <f t="shared" si="5"/>
        <v>4274000</v>
      </c>
    </row>
    <row r="180" spans="1:9" x14ac:dyDescent="0.2">
      <c r="A180">
        <v>4509</v>
      </c>
      <c r="B180" t="s">
        <v>182</v>
      </c>
      <c r="C180" t="s">
        <v>8</v>
      </c>
      <c r="D180" s="2">
        <v>1981</v>
      </c>
      <c r="E180" s="3">
        <v>285403.37</v>
      </c>
      <c r="F180" s="3">
        <v>214705.63</v>
      </c>
      <c r="G180" s="3">
        <f t="shared" si="4"/>
        <v>500109</v>
      </c>
      <c r="H180">
        <f>VLOOKUP(D180,koeficienty!$A$2:$B$78,2)</f>
        <v>8.2047134211782922</v>
      </c>
      <c r="I180" s="3">
        <f t="shared" si="5"/>
        <v>4103000</v>
      </c>
    </row>
    <row r="181" spans="1:9" x14ac:dyDescent="0.2">
      <c r="A181">
        <v>4510</v>
      </c>
      <c r="B181" t="s">
        <v>183</v>
      </c>
      <c r="C181" t="s">
        <v>8</v>
      </c>
      <c r="D181" s="2">
        <v>1981</v>
      </c>
      <c r="E181" s="3">
        <v>277334.93</v>
      </c>
      <c r="F181" s="3">
        <v>166000.46</v>
      </c>
      <c r="G181" s="3">
        <f t="shared" si="4"/>
        <v>443335.39</v>
      </c>
      <c r="H181">
        <f>VLOOKUP(D181,koeficienty!$A$2:$B$78,2)</f>
        <v>8.2047134211782922</v>
      </c>
      <c r="I181" s="3">
        <f t="shared" si="5"/>
        <v>3637000</v>
      </c>
    </row>
    <row r="182" spans="1:9" x14ac:dyDescent="0.2">
      <c r="A182">
        <v>4511</v>
      </c>
      <c r="B182" t="s">
        <v>184</v>
      </c>
      <c r="C182" t="s">
        <v>8</v>
      </c>
      <c r="D182" s="2">
        <v>1981</v>
      </c>
      <c r="E182" s="3">
        <v>280651.2</v>
      </c>
      <c r="F182" s="3">
        <v>163924.01999999999</v>
      </c>
      <c r="G182" s="3">
        <f t="shared" si="4"/>
        <v>444575.22</v>
      </c>
      <c r="H182">
        <f>VLOOKUP(D182,koeficienty!$A$2:$B$78,2)</f>
        <v>8.2047134211782922</v>
      </c>
      <c r="I182" s="3">
        <f t="shared" si="5"/>
        <v>3648000</v>
      </c>
    </row>
    <row r="183" spans="1:9" x14ac:dyDescent="0.2">
      <c r="A183">
        <v>4512</v>
      </c>
      <c r="B183" t="s">
        <v>185</v>
      </c>
      <c r="C183" t="s">
        <v>8</v>
      </c>
      <c r="D183" s="2">
        <v>1981</v>
      </c>
      <c r="E183" s="3">
        <v>340709.12</v>
      </c>
      <c r="F183" s="3">
        <v>423279.51</v>
      </c>
      <c r="G183" s="3">
        <f t="shared" si="4"/>
        <v>763988.63</v>
      </c>
      <c r="H183">
        <f>VLOOKUP(D183,koeficienty!$A$2:$B$78,2)</f>
        <v>8.2047134211782922</v>
      </c>
      <c r="I183" s="3">
        <f t="shared" si="5"/>
        <v>6268000</v>
      </c>
    </row>
    <row r="184" spans="1:9" x14ac:dyDescent="0.2">
      <c r="A184">
        <v>4615</v>
      </c>
      <c r="B184" t="s">
        <v>288</v>
      </c>
      <c r="C184" t="s">
        <v>83</v>
      </c>
      <c r="D184" s="2">
        <v>1981</v>
      </c>
      <c r="E184" s="3">
        <v>132625.87</v>
      </c>
      <c r="F184" s="3">
        <v>84969.93</v>
      </c>
      <c r="G184" s="3">
        <f t="shared" si="4"/>
        <v>217595.8</v>
      </c>
      <c r="H184">
        <f>VLOOKUP(D184,koeficienty!$A$2:$B$78,2)</f>
        <v>8.2047134211782922</v>
      </c>
      <c r="I184" s="3">
        <f t="shared" si="5"/>
        <v>1785000</v>
      </c>
    </row>
    <row r="185" spans="1:9" x14ac:dyDescent="0.2">
      <c r="A185">
        <v>4625</v>
      </c>
      <c r="B185" t="s">
        <v>291</v>
      </c>
      <c r="C185" t="s">
        <v>292</v>
      </c>
      <c r="D185" s="2">
        <v>1981</v>
      </c>
      <c r="E185" s="3">
        <v>29692.720000000001</v>
      </c>
      <c r="F185" s="3"/>
      <c r="G185" s="3">
        <f t="shared" si="4"/>
        <v>29692.720000000001</v>
      </c>
      <c r="H185">
        <f>VLOOKUP(D185,koeficienty!$A$2:$B$78,2)</f>
        <v>8.2047134211782922</v>
      </c>
      <c r="I185" s="3">
        <f t="shared" si="5"/>
        <v>244000</v>
      </c>
    </row>
    <row r="186" spans="1:9" x14ac:dyDescent="0.2">
      <c r="A186">
        <v>4626</v>
      </c>
      <c r="B186" t="s">
        <v>293</v>
      </c>
      <c r="C186" t="s">
        <v>294</v>
      </c>
      <c r="D186" s="2">
        <v>1981</v>
      </c>
      <c r="E186" s="3">
        <v>35764.79</v>
      </c>
      <c r="F186" s="3"/>
      <c r="G186" s="3">
        <f t="shared" si="4"/>
        <v>35764.79</v>
      </c>
      <c r="H186">
        <f>VLOOKUP(D186,koeficienty!$A$2:$B$78,2)</f>
        <v>8.2047134211782922</v>
      </c>
      <c r="I186" s="3">
        <f t="shared" si="5"/>
        <v>293000</v>
      </c>
    </row>
    <row r="187" spans="1:9" x14ac:dyDescent="0.2">
      <c r="A187">
        <v>4513</v>
      </c>
      <c r="B187" t="s">
        <v>186</v>
      </c>
      <c r="C187" t="s">
        <v>8</v>
      </c>
      <c r="D187" s="2">
        <v>1982</v>
      </c>
      <c r="E187" s="3">
        <v>327023.73</v>
      </c>
      <c r="F187" s="3">
        <v>288358.84999999998</v>
      </c>
      <c r="G187" s="3">
        <f t="shared" si="4"/>
        <v>615382.57999999996</v>
      </c>
      <c r="H187">
        <f>VLOOKUP(D187,koeficienty!$A$2:$B$78,2)</f>
        <v>7.2930785966029212</v>
      </c>
      <c r="I187" s="3">
        <f t="shared" si="5"/>
        <v>4488000</v>
      </c>
    </row>
    <row r="188" spans="1:9" x14ac:dyDescent="0.2">
      <c r="A188">
        <v>4514</v>
      </c>
      <c r="B188" t="s">
        <v>187</v>
      </c>
      <c r="C188" t="s">
        <v>8</v>
      </c>
      <c r="D188" s="2">
        <v>1982</v>
      </c>
      <c r="E188" s="3">
        <v>385479.19</v>
      </c>
      <c r="F188" s="3">
        <v>275571.28999999998</v>
      </c>
      <c r="G188" s="3">
        <f t="shared" si="4"/>
        <v>661050.48</v>
      </c>
      <c r="H188">
        <f>VLOOKUP(D188,koeficienty!$A$2:$B$78,2)</f>
        <v>7.2930785966029212</v>
      </c>
      <c r="I188" s="3">
        <f t="shared" si="5"/>
        <v>4821000</v>
      </c>
    </row>
    <row r="189" spans="1:9" x14ac:dyDescent="0.2">
      <c r="A189">
        <v>4515</v>
      </c>
      <c r="B189" t="s">
        <v>188</v>
      </c>
      <c r="C189" t="s">
        <v>8</v>
      </c>
      <c r="D189" s="2">
        <v>1982</v>
      </c>
      <c r="E189" s="3">
        <v>238539.73</v>
      </c>
      <c r="F189" s="3">
        <v>234961.27</v>
      </c>
      <c r="G189" s="3">
        <f t="shared" si="4"/>
        <v>473501</v>
      </c>
      <c r="H189">
        <f>VLOOKUP(D189,koeficienty!$A$2:$B$78,2)</f>
        <v>7.2930785966029212</v>
      </c>
      <c r="I189" s="3">
        <f t="shared" si="5"/>
        <v>3453000</v>
      </c>
    </row>
    <row r="190" spans="1:9" x14ac:dyDescent="0.2">
      <c r="A190">
        <v>4516</v>
      </c>
      <c r="B190" t="s">
        <v>189</v>
      </c>
      <c r="C190" t="s">
        <v>8</v>
      </c>
      <c r="D190" s="2">
        <v>1982</v>
      </c>
      <c r="E190" s="3">
        <v>141107.01999999999</v>
      </c>
      <c r="F190" s="3">
        <v>181003.59</v>
      </c>
      <c r="G190" s="3">
        <f t="shared" si="4"/>
        <v>322110.61</v>
      </c>
      <c r="H190">
        <f>VLOOKUP(D190,koeficienty!$A$2:$B$78,2)</f>
        <v>7.2930785966029212</v>
      </c>
      <c r="I190" s="3">
        <f t="shared" si="5"/>
        <v>2349000</v>
      </c>
    </row>
    <row r="191" spans="1:9" x14ac:dyDescent="0.2">
      <c r="A191">
        <v>4517</v>
      </c>
      <c r="B191" t="s">
        <v>190</v>
      </c>
      <c r="C191" t="s">
        <v>8</v>
      </c>
      <c r="D191" s="2">
        <v>1982</v>
      </c>
      <c r="E191" s="3">
        <v>169086.3</v>
      </c>
      <c r="F191" s="3">
        <v>118200.26</v>
      </c>
      <c r="G191" s="3">
        <f t="shared" si="4"/>
        <v>287286.56</v>
      </c>
      <c r="H191">
        <f>VLOOKUP(D191,koeficienty!$A$2:$B$78,2)</f>
        <v>7.2930785966029212</v>
      </c>
      <c r="I191" s="3">
        <f t="shared" si="5"/>
        <v>2095000</v>
      </c>
    </row>
    <row r="192" spans="1:9" x14ac:dyDescent="0.2">
      <c r="A192">
        <v>4518</v>
      </c>
      <c r="B192" t="s">
        <v>191</v>
      </c>
      <c r="C192" t="s">
        <v>8</v>
      </c>
      <c r="D192" s="2">
        <v>1982</v>
      </c>
      <c r="E192" s="3">
        <v>241769.73</v>
      </c>
      <c r="F192" s="3">
        <v>132457.95000000001</v>
      </c>
      <c r="G192" s="3">
        <f t="shared" si="4"/>
        <v>374227.68000000005</v>
      </c>
      <c r="H192">
        <f>VLOOKUP(D192,koeficienty!$A$2:$B$78,2)</f>
        <v>7.2930785966029212</v>
      </c>
      <c r="I192" s="3">
        <f t="shared" si="5"/>
        <v>2729000</v>
      </c>
    </row>
    <row r="193" spans="1:9" x14ac:dyDescent="0.2">
      <c r="A193">
        <v>4519</v>
      </c>
      <c r="B193" t="s">
        <v>192</v>
      </c>
      <c r="C193" t="s">
        <v>8</v>
      </c>
      <c r="D193" s="2">
        <v>1982</v>
      </c>
      <c r="E193" s="3">
        <v>156518.72</v>
      </c>
      <c r="F193" s="3">
        <v>107509.23</v>
      </c>
      <c r="G193" s="3">
        <f t="shared" si="4"/>
        <v>264027.95</v>
      </c>
      <c r="H193">
        <f>VLOOKUP(D193,koeficienty!$A$2:$B$78,2)</f>
        <v>7.2930785966029212</v>
      </c>
      <c r="I193" s="3">
        <f t="shared" si="5"/>
        <v>1926000</v>
      </c>
    </row>
    <row r="194" spans="1:9" x14ac:dyDescent="0.2">
      <c r="A194">
        <v>4520</v>
      </c>
      <c r="B194" t="s">
        <v>193</v>
      </c>
      <c r="C194" t="s">
        <v>8</v>
      </c>
      <c r="D194" s="2">
        <v>1982</v>
      </c>
      <c r="E194" s="3">
        <v>220665.11</v>
      </c>
      <c r="F194" s="3">
        <v>147905.13</v>
      </c>
      <c r="G194" s="3">
        <f t="shared" ref="G194:G257" si="6">SUM(E194:F194)</f>
        <v>368570.24</v>
      </c>
      <c r="H194">
        <f>VLOOKUP(D194,koeficienty!$A$2:$B$78,2)</f>
        <v>7.2930785966029212</v>
      </c>
      <c r="I194" s="3">
        <f t="shared" si="5"/>
        <v>2688000</v>
      </c>
    </row>
    <row r="195" spans="1:9" x14ac:dyDescent="0.2">
      <c r="A195">
        <v>4521</v>
      </c>
      <c r="B195" t="s">
        <v>194</v>
      </c>
      <c r="C195" t="s">
        <v>8</v>
      </c>
      <c r="D195" s="2">
        <v>1982</v>
      </c>
      <c r="E195" s="3">
        <v>316106.34999999998</v>
      </c>
      <c r="F195" s="3">
        <v>160456.42000000001</v>
      </c>
      <c r="G195" s="3">
        <f t="shared" si="6"/>
        <v>476562.77</v>
      </c>
      <c r="H195">
        <f>VLOOKUP(D195,koeficienty!$A$2:$B$78,2)</f>
        <v>7.2930785966029212</v>
      </c>
      <c r="I195" s="3">
        <f t="shared" si="5"/>
        <v>3476000</v>
      </c>
    </row>
    <row r="196" spans="1:9" x14ac:dyDescent="0.2">
      <c r="A196">
        <v>4523</v>
      </c>
      <c r="B196" t="s">
        <v>196</v>
      </c>
      <c r="C196" t="s">
        <v>8</v>
      </c>
      <c r="D196" s="2">
        <v>1982</v>
      </c>
      <c r="E196" s="3">
        <v>307755.26</v>
      </c>
      <c r="F196" s="3">
        <v>152838.54</v>
      </c>
      <c r="G196" s="3">
        <f t="shared" si="6"/>
        <v>460593.80000000005</v>
      </c>
      <c r="H196">
        <f>VLOOKUP(D196,koeficienty!$A$2:$B$78,2)</f>
        <v>7.2930785966029212</v>
      </c>
      <c r="I196" s="3">
        <f t="shared" si="5"/>
        <v>3359000</v>
      </c>
    </row>
    <row r="197" spans="1:9" x14ac:dyDescent="0.2">
      <c r="A197">
        <v>4524</v>
      </c>
      <c r="B197" t="s">
        <v>197</v>
      </c>
      <c r="C197" t="s">
        <v>8</v>
      </c>
      <c r="D197" s="2">
        <v>1982</v>
      </c>
      <c r="E197" s="3">
        <v>176426.84</v>
      </c>
      <c r="F197" s="3">
        <v>154835.22</v>
      </c>
      <c r="G197" s="3">
        <f t="shared" si="6"/>
        <v>331262.06</v>
      </c>
      <c r="H197">
        <f>VLOOKUP(D197,koeficienty!$A$2:$B$78,2)</f>
        <v>7.2930785966029212</v>
      </c>
      <c r="I197" s="3">
        <f t="shared" ref="I197:I260" si="7">ROUND(G197*H197,-3)</f>
        <v>2416000</v>
      </c>
    </row>
    <row r="198" spans="1:9" x14ac:dyDescent="0.2">
      <c r="A198">
        <v>4527</v>
      </c>
      <c r="B198" t="s">
        <v>200</v>
      </c>
      <c r="C198" t="s">
        <v>8</v>
      </c>
      <c r="D198" s="2">
        <v>1982</v>
      </c>
      <c r="E198" s="3">
        <v>180877.05</v>
      </c>
      <c r="F198" s="3">
        <v>139434.6</v>
      </c>
      <c r="G198" s="3">
        <f t="shared" si="6"/>
        <v>320311.65000000002</v>
      </c>
      <c r="H198">
        <f>VLOOKUP(D198,koeficienty!$A$2:$B$78,2)</f>
        <v>7.2930785966029212</v>
      </c>
      <c r="I198" s="3">
        <f t="shared" si="7"/>
        <v>2336000</v>
      </c>
    </row>
    <row r="199" spans="1:9" x14ac:dyDescent="0.2">
      <c r="A199">
        <v>4617</v>
      </c>
      <c r="B199" t="s">
        <v>289</v>
      </c>
      <c r="C199" t="s">
        <v>83</v>
      </c>
      <c r="D199" s="2">
        <v>1982</v>
      </c>
      <c r="E199" s="3">
        <v>139162.54999999999</v>
      </c>
      <c r="F199" s="3"/>
      <c r="G199" s="3">
        <f t="shared" si="6"/>
        <v>139162.54999999999</v>
      </c>
      <c r="H199">
        <f>VLOOKUP(D199,koeficienty!$A$2:$B$78,2)</f>
        <v>7.2930785966029212</v>
      </c>
      <c r="I199" s="3">
        <f t="shared" si="7"/>
        <v>1015000</v>
      </c>
    </row>
    <row r="200" spans="1:9" x14ac:dyDescent="0.2">
      <c r="A200">
        <v>4621</v>
      </c>
      <c r="B200" t="s">
        <v>290</v>
      </c>
      <c r="C200" t="s">
        <v>83</v>
      </c>
      <c r="D200" s="2">
        <v>1982</v>
      </c>
      <c r="E200" s="3">
        <v>114411.87</v>
      </c>
      <c r="F200" s="3">
        <v>101566.78</v>
      </c>
      <c r="G200" s="3">
        <f t="shared" si="6"/>
        <v>215978.65</v>
      </c>
      <c r="H200">
        <f>VLOOKUP(D200,koeficienty!$A$2:$B$78,2)</f>
        <v>7.2930785966029212</v>
      </c>
      <c r="I200" s="3">
        <f t="shared" si="7"/>
        <v>1575000</v>
      </c>
    </row>
    <row r="201" spans="1:9" x14ac:dyDescent="0.2">
      <c r="A201">
        <v>4627</v>
      </c>
      <c r="B201" t="s">
        <v>295</v>
      </c>
      <c r="C201" t="s">
        <v>296</v>
      </c>
      <c r="D201" s="2">
        <v>1982</v>
      </c>
      <c r="E201" s="3">
        <v>33181.339999999997</v>
      </c>
      <c r="F201" s="3">
        <v>16106.4</v>
      </c>
      <c r="G201" s="3">
        <f t="shared" si="6"/>
        <v>49287.74</v>
      </c>
      <c r="H201">
        <f>VLOOKUP(D201,koeficienty!$A$2:$B$78,2)</f>
        <v>7.2930785966029212</v>
      </c>
      <c r="I201" s="3">
        <f t="shared" si="7"/>
        <v>359000</v>
      </c>
    </row>
    <row r="202" spans="1:9" x14ac:dyDescent="0.2">
      <c r="A202">
        <v>4628</v>
      </c>
      <c r="B202" t="s">
        <v>297</v>
      </c>
      <c r="C202" t="s">
        <v>296</v>
      </c>
      <c r="D202" s="2">
        <v>1982</v>
      </c>
      <c r="E202" s="3">
        <v>34863.11</v>
      </c>
      <c r="F202" s="3">
        <v>31560.3</v>
      </c>
      <c r="G202" s="3">
        <f t="shared" si="6"/>
        <v>66423.41</v>
      </c>
      <c r="H202">
        <f>VLOOKUP(D202,koeficienty!$A$2:$B$78,2)</f>
        <v>7.2930785966029212</v>
      </c>
      <c r="I202" s="3">
        <f t="shared" si="7"/>
        <v>484000</v>
      </c>
    </row>
    <row r="203" spans="1:9" x14ac:dyDescent="0.2">
      <c r="A203">
        <v>4629</v>
      </c>
      <c r="B203" t="s">
        <v>298</v>
      </c>
      <c r="C203" t="s">
        <v>8</v>
      </c>
      <c r="D203" s="2">
        <v>1982</v>
      </c>
      <c r="E203" s="3">
        <v>33924.25</v>
      </c>
      <c r="F203" s="3">
        <v>46584.29</v>
      </c>
      <c r="G203" s="3">
        <f t="shared" si="6"/>
        <v>80508.540000000008</v>
      </c>
      <c r="H203">
        <f>VLOOKUP(D203,koeficienty!$A$2:$B$78,2)</f>
        <v>7.2930785966029212</v>
      </c>
      <c r="I203" s="3">
        <f t="shared" si="7"/>
        <v>587000</v>
      </c>
    </row>
    <row r="204" spans="1:9" x14ac:dyDescent="0.2">
      <c r="A204">
        <v>4640</v>
      </c>
      <c r="B204" t="s">
        <v>304</v>
      </c>
      <c r="C204" t="s">
        <v>294</v>
      </c>
      <c r="D204" s="2">
        <v>1982</v>
      </c>
      <c r="E204" s="3">
        <v>35473.980000000003</v>
      </c>
      <c r="F204" s="3"/>
      <c r="G204" s="3">
        <f t="shared" si="6"/>
        <v>35473.980000000003</v>
      </c>
      <c r="H204">
        <f>VLOOKUP(D204,koeficienty!$A$2:$B$78,2)</f>
        <v>7.2930785966029212</v>
      </c>
      <c r="I204" s="3">
        <f t="shared" si="7"/>
        <v>259000</v>
      </c>
    </row>
    <row r="205" spans="1:9" x14ac:dyDescent="0.2">
      <c r="A205">
        <v>4701</v>
      </c>
      <c r="B205" t="s">
        <v>351</v>
      </c>
      <c r="C205" t="s">
        <v>8</v>
      </c>
      <c r="D205" s="2">
        <v>1982</v>
      </c>
      <c r="E205" s="3">
        <v>144484.23000000001</v>
      </c>
      <c r="F205" s="3">
        <v>160822.79999999999</v>
      </c>
      <c r="G205" s="3">
        <f t="shared" si="6"/>
        <v>305307.03000000003</v>
      </c>
      <c r="H205">
        <f>VLOOKUP(D205,koeficienty!$A$2:$B$78,2)</f>
        <v>7.2930785966029212</v>
      </c>
      <c r="I205" s="3">
        <f t="shared" si="7"/>
        <v>2227000</v>
      </c>
    </row>
    <row r="206" spans="1:9" x14ac:dyDescent="0.2">
      <c r="A206">
        <v>4702</v>
      </c>
      <c r="B206" t="s">
        <v>352</v>
      </c>
      <c r="C206" t="s">
        <v>8</v>
      </c>
      <c r="D206" s="2">
        <v>1982</v>
      </c>
      <c r="E206" s="3">
        <v>172281.98</v>
      </c>
      <c r="F206" s="3">
        <v>210315.21</v>
      </c>
      <c r="G206" s="3">
        <f t="shared" si="6"/>
        <v>382597.19</v>
      </c>
      <c r="H206">
        <f>VLOOKUP(D206,koeficienty!$A$2:$B$78,2)</f>
        <v>7.2930785966029212</v>
      </c>
      <c r="I206" s="3">
        <f t="shared" si="7"/>
        <v>2790000</v>
      </c>
    </row>
    <row r="207" spans="1:9" x14ac:dyDescent="0.2">
      <c r="A207">
        <v>4522</v>
      </c>
      <c r="B207" t="s">
        <v>195</v>
      </c>
      <c r="C207" t="s">
        <v>8</v>
      </c>
      <c r="D207" s="2">
        <v>1983</v>
      </c>
      <c r="E207" s="3">
        <v>172507.93</v>
      </c>
      <c r="F207" s="3">
        <v>148034.5</v>
      </c>
      <c r="G207" s="3">
        <f t="shared" si="6"/>
        <v>320542.43</v>
      </c>
      <c r="H207">
        <f>VLOOKUP(D207,koeficienty!$A$2:$B$78,2)</f>
        <v>7.2930785966029212</v>
      </c>
      <c r="I207" s="3">
        <f t="shared" si="7"/>
        <v>2338000</v>
      </c>
    </row>
    <row r="208" spans="1:9" x14ac:dyDescent="0.2">
      <c r="A208">
        <v>4525</v>
      </c>
      <c r="B208" t="s">
        <v>198</v>
      </c>
      <c r="C208" t="s">
        <v>8</v>
      </c>
      <c r="D208" s="2">
        <v>1983</v>
      </c>
      <c r="E208" s="3">
        <v>291001.56</v>
      </c>
      <c r="F208" s="3">
        <v>205320.82</v>
      </c>
      <c r="G208" s="3">
        <f t="shared" si="6"/>
        <v>496322.38</v>
      </c>
      <c r="H208">
        <f>VLOOKUP(D208,koeficienty!$A$2:$B$78,2)</f>
        <v>7.2930785966029212</v>
      </c>
      <c r="I208" s="3">
        <f t="shared" si="7"/>
        <v>3620000</v>
      </c>
    </row>
    <row r="209" spans="1:9" x14ac:dyDescent="0.2">
      <c r="A209">
        <v>4526</v>
      </c>
      <c r="B209" t="s">
        <v>199</v>
      </c>
      <c r="C209" t="s">
        <v>8</v>
      </c>
      <c r="D209" s="2">
        <v>1983</v>
      </c>
      <c r="E209" s="3">
        <v>321445.46000000002</v>
      </c>
      <c r="F209" s="3">
        <v>260184.88</v>
      </c>
      <c r="G209" s="3">
        <f t="shared" si="6"/>
        <v>581630.34000000008</v>
      </c>
      <c r="H209">
        <f>VLOOKUP(D209,koeficienty!$A$2:$B$78,2)</f>
        <v>7.2930785966029212</v>
      </c>
      <c r="I209" s="3">
        <f t="shared" si="7"/>
        <v>4242000</v>
      </c>
    </row>
    <row r="210" spans="1:9" x14ac:dyDescent="0.2">
      <c r="A210">
        <v>4528</v>
      </c>
      <c r="B210" t="s">
        <v>201</v>
      </c>
      <c r="C210" t="s">
        <v>8</v>
      </c>
      <c r="D210" s="2">
        <v>1983</v>
      </c>
      <c r="E210" s="3">
        <v>534990.43999999994</v>
      </c>
      <c r="F210" s="3">
        <v>338977.08</v>
      </c>
      <c r="G210" s="3">
        <f t="shared" si="6"/>
        <v>873967.52</v>
      </c>
      <c r="H210">
        <f>VLOOKUP(D210,koeficienty!$A$2:$B$78,2)</f>
        <v>7.2930785966029212</v>
      </c>
      <c r="I210" s="3">
        <f t="shared" si="7"/>
        <v>6374000</v>
      </c>
    </row>
    <row r="211" spans="1:9" x14ac:dyDescent="0.2">
      <c r="A211">
        <v>4529</v>
      </c>
      <c r="B211" t="s">
        <v>202</v>
      </c>
      <c r="C211" t="s">
        <v>8</v>
      </c>
      <c r="D211" s="2">
        <v>1983</v>
      </c>
      <c r="E211" s="3">
        <v>328459.7</v>
      </c>
      <c r="F211" s="3">
        <v>146005.91</v>
      </c>
      <c r="G211" s="3">
        <f t="shared" si="6"/>
        <v>474465.61</v>
      </c>
      <c r="H211">
        <f>VLOOKUP(D211,koeficienty!$A$2:$B$78,2)</f>
        <v>7.2930785966029212</v>
      </c>
      <c r="I211" s="3">
        <f t="shared" si="7"/>
        <v>3460000</v>
      </c>
    </row>
    <row r="212" spans="1:9" x14ac:dyDescent="0.2">
      <c r="A212">
        <v>4530</v>
      </c>
      <c r="B212" t="s">
        <v>203</v>
      </c>
      <c r="C212" t="s">
        <v>8</v>
      </c>
      <c r="D212" s="2">
        <v>1983</v>
      </c>
      <c r="E212" s="3">
        <v>286500.37</v>
      </c>
      <c r="F212" s="3">
        <v>247244.71</v>
      </c>
      <c r="G212" s="3">
        <f t="shared" si="6"/>
        <v>533745.07999999996</v>
      </c>
      <c r="H212">
        <f>VLOOKUP(D212,koeficienty!$A$2:$B$78,2)</f>
        <v>7.2930785966029212</v>
      </c>
      <c r="I212" s="3">
        <f t="shared" si="7"/>
        <v>3893000</v>
      </c>
    </row>
    <row r="213" spans="1:9" x14ac:dyDescent="0.2">
      <c r="A213">
        <v>4531</v>
      </c>
      <c r="B213" t="s">
        <v>204</v>
      </c>
      <c r="C213" t="s">
        <v>8</v>
      </c>
      <c r="D213" s="2">
        <v>1983</v>
      </c>
      <c r="E213" s="3">
        <v>396179.21</v>
      </c>
      <c r="F213" s="3">
        <v>266298.73</v>
      </c>
      <c r="G213" s="3">
        <f t="shared" si="6"/>
        <v>662477.93999999994</v>
      </c>
      <c r="H213">
        <f>VLOOKUP(D213,koeficienty!$A$2:$B$78,2)</f>
        <v>7.2930785966029212</v>
      </c>
      <c r="I213" s="3">
        <f t="shared" si="7"/>
        <v>4832000</v>
      </c>
    </row>
    <row r="214" spans="1:9" x14ac:dyDescent="0.2">
      <c r="A214">
        <v>4532</v>
      </c>
      <c r="B214" t="s">
        <v>205</v>
      </c>
      <c r="C214" t="s">
        <v>8</v>
      </c>
      <c r="D214" s="2">
        <v>1983</v>
      </c>
      <c r="E214" s="3">
        <v>305914.28999999998</v>
      </c>
      <c r="F214" s="3">
        <v>154862.99</v>
      </c>
      <c r="G214" s="3">
        <f t="shared" si="6"/>
        <v>460777.27999999997</v>
      </c>
      <c r="H214">
        <f>VLOOKUP(D214,koeficienty!$A$2:$B$78,2)</f>
        <v>7.2930785966029212</v>
      </c>
      <c r="I214" s="3">
        <f t="shared" si="7"/>
        <v>3360000</v>
      </c>
    </row>
    <row r="215" spans="1:9" x14ac:dyDescent="0.2">
      <c r="A215">
        <v>4533</v>
      </c>
      <c r="B215" t="s">
        <v>206</v>
      </c>
      <c r="C215" t="s">
        <v>8</v>
      </c>
      <c r="D215" s="2">
        <v>1983</v>
      </c>
      <c r="E215" s="3">
        <v>285382.23</v>
      </c>
      <c r="F215" s="3">
        <v>150854.39000000001</v>
      </c>
      <c r="G215" s="3">
        <f t="shared" si="6"/>
        <v>436236.62</v>
      </c>
      <c r="H215">
        <f>VLOOKUP(D215,koeficienty!$A$2:$B$78,2)</f>
        <v>7.2930785966029212</v>
      </c>
      <c r="I215" s="3">
        <f t="shared" si="7"/>
        <v>3182000</v>
      </c>
    </row>
    <row r="216" spans="1:9" x14ac:dyDescent="0.2">
      <c r="A216">
        <v>4534</v>
      </c>
      <c r="B216" t="s">
        <v>207</v>
      </c>
      <c r="C216" t="s">
        <v>8</v>
      </c>
      <c r="D216" s="2">
        <v>1983</v>
      </c>
      <c r="E216" s="3">
        <v>294520.31</v>
      </c>
      <c r="F216" s="3">
        <v>123350.1</v>
      </c>
      <c r="G216" s="3">
        <f t="shared" si="6"/>
        <v>417870.41000000003</v>
      </c>
      <c r="H216">
        <f>VLOOKUP(D216,koeficienty!$A$2:$B$78,2)</f>
        <v>7.2930785966029212</v>
      </c>
      <c r="I216" s="3">
        <f t="shared" si="7"/>
        <v>3048000</v>
      </c>
    </row>
    <row r="217" spans="1:9" x14ac:dyDescent="0.2">
      <c r="A217">
        <v>4535</v>
      </c>
      <c r="B217" t="s">
        <v>208</v>
      </c>
      <c r="C217" t="s">
        <v>8</v>
      </c>
      <c r="D217" s="2">
        <v>1983</v>
      </c>
      <c r="E217" s="3">
        <v>182982.01</v>
      </c>
      <c r="F217" s="3">
        <v>124666.63</v>
      </c>
      <c r="G217" s="3">
        <f t="shared" si="6"/>
        <v>307648.64000000001</v>
      </c>
      <c r="H217">
        <f>VLOOKUP(D217,koeficienty!$A$2:$B$78,2)</f>
        <v>7.2930785966029212</v>
      </c>
      <c r="I217" s="3">
        <f t="shared" si="7"/>
        <v>2244000</v>
      </c>
    </row>
    <row r="218" spans="1:9" x14ac:dyDescent="0.2">
      <c r="A218">
        <v>4536</v>
      </c>
      <c r="B218" t="s">
        <v>209</v>
      </c>
      <c r="C218" t="s">
        <v>8</v>
      </c>
      <c r="D218" s="2">
        <v>1983</v>
      </c>
      <c r="E218" s="3">
        <v>553592.61</v>
      </c>
      <c r="F218" s="3">
        <v>302089.13</v>
      </c>
      <c r="G218" s="3">
        <f t="shared" si="6"/>
        <v>855681.74</v>
      </c>
      <c r="H218">
        <f>VLOOKUP(D218,koeficienty!$A$2:$B$78,2)</f>
        <v>7.2930785966029212</v>
      </c>
      <c r="I218" s="3">
        <f t="shared" si="7"/>
        <v>6241000</v>
      </c>
    </row>
    <row r="219" spans="1:9" x14ac:dyDescent="0.2">
      <c r="A219">
        <v>4537</v>
      </c>
      <c r="B219" t="s">
        <v>210</v>
      </c>
      <c r="C219" t="s">
        <v>8</v>
      </c>
      <c r="D219" s="2">
        <v>1983</v>
      </c>
      <c r="E219" s="3">
        <v>539069.56999999995</v>
      </c>
      <c r="F219" s="3">
        <v>470248.14</v>
      </c>
      <c r="G219" s="3">
        <f t="shared" si="6"/>
        <v>1009317.71</v>
      </c>
      <c r="H219">
        <f>VLOOKUP(D219,koeficienty!$A$2:$B$78,2)</f>
        <v>7.2930785966029212</v>
      </c>
      <c r="I219" s="3">
        <f t="shared" si="7"/>
        <v>7361000</v>
      </c>
    </row>
    <row r="220" spans="1:9" x14ac:dyDescent="0.2">
      <c r="A220">
        <v>4538</v>
      </c>
      <c r="B220" t="s">
        <v>211</v>
      </c>
      <c r="C220" t="s">
        <v>8</v>
      </c>
      <c r="D220" s="2">
        <v>1983</v>
      </c>
      <c r="E220" s="3">
        <v>538818.13</v>
      </c>
      <c r="F220" s="3">
        <v>429212.62</v>
      </c>
      <c r="G220" s="3">
        <f t="shared" si="6"/>
        <v>968030.75</v>
      </c>
      <c r="H220">
        <f>VLOOKUP(D220,koeficienty!$A$2:$B$78,2)</f>
        <v>7.2930785966029212</v>
      </c>
      <c r="I220" s="3">
        <f t="shared" si="7"/>
        <v>7060000</v>
      </c>
    </row>
    <row r="221" spans="1:9" x14ac:dyDescent="0.2">
      <c r="A221">
        <v>4539</v>
      </c>
      <c r="B221" t="s">
        <v>212</v>
      </c>
      <c r="C221" t="s">
        <v>8</v>
      </c>
      <c r="D221" s="2">
        <v>1983</v>
      </c>
      <c r="E221" s="3">
        <v>237769.57</v>
      </c>
      <c r="F221" s="3">
        <v>132479.34</v>
      </c>
      <c r="G221" s="3">
        <f t="shared" si="6"/>
        <v>370248.91000000003</v>
      </c>
      <c r="H221">
        <f>VLOOKUP(D221,koeficienty!$A$2:$B$78,2)</f>
        <v>7.2930785966029212</v>
      </c>
      <c r="I221" s="3">
        <f t="shared" si="7"/>
        <v>2700000</v>
      </c>
    </row>
    <row r="222" spans="1:9" x14ac:dyDescent="0.2">
      <c r="A222">
        <v>4540</v>
      </c>
      <c r="B222" t="s">
        <v>213</v>
      </c>
      <c r="C222" t="s">
        <v>8</v>
      </c>
      <c r="D222" s="2">
        <v>1983</v>
      </c>
      <c r="E222" s="3">
        <v>422506.14</v>
      </c>
      <c r="F222" s="3">
        <v>220395.36</v>
      </c>
      <c r="G222" s="3">
        <f t="shared" si="6"/>
        <v>642901.5</v>
      </c>
      <c r="H222">
        <f>VLOOKUP(D222,koeficienty!$A$2:$B$78,2)</f>
        <v>7.2930785966029212</v>
      </c>
      <c r="I222" s="3">
        <f t="shared" si="7"/>
        <v>4689000</v>
      </c>
    </row>
    <row r="223" spans="1:9" x14ac:dyDescent="0.2">
      <c r="A223">
        <v>4541</v>
      </c>
      <c r="B223" t="s">
        <v>214</v>
      </c>
      <c r="C223" t="s">
        <v>8</v>
      </c>
      <c r="D223" s="2">
        <v>1983</v>
      </c>
      <c r="E223" s="3">
        <v>250187.98</v>
      </c>
      <c r="F223" s="3"/>
      <c r="G223" s="3">
        <f t="shared" si="6"/>
        <v>250187.98</v>
      </c>
      <c r="H223">
        <f>VLOOKUP(D223,koeficienty!$A$2:$B$78,2)</f>
        <v>7.2930785966029212</v>
      </c>
      <c r="I223" s="3">
        <f t="shared" si="7"/>
        <v>1825000</v>
      </c>
    </row>
    <row r="224" spans="1:9" x14ac:dyDescent="0.2">
      <c r="A224">
        <v>4542</v>
      </c>
      <c r="B224" t="s">
        <v>215</v>
      </c>
      <c r="C224" t="s">
        <v>8</v>
      </c>
      <c r="D224" s="2">
        <v>1983</v>
      </c>
      <c r="E224" s="3">
        <v>260799.84</v>
      </c>
      <c r="F224" s="3">
        <v>165990.26</v>
      </c>
      <c r="G224" s="3">
        <f t="shared" si="6"/>
        <v>426790.1</v>
      </c>
      <c r="H224">
        <f>VLOOKUP(D224,koeficienty!$A$2:$B$78,2)</f>
        <v>7.2930785966029212</v>
      </c>
      <c r="I224" s="3">
        <f t="shared" si="7"/>
        <v>3113000</v>
      </c>
    </row>
    <row r="225" spans="1:9" x14ac:dyDescent="0.2">
      <c r="A225">
        <v>4543</v>
      </c>
      <c r="B225" t="s">
        <v>216</v>
      </c>
      <c r="C225" t="s">
        <v>8</v>
      </c>
      <c r="D225" s="2">
        <v>1983</v>
      </c>
      <c r="E225" s="3">
        <v>345294.93</v>
      </c>
      <c r="F225" s="3">
        <v>290976.83</v>
      </c>
      <c r="G225" s="3">
        <f t="shared" si="6"/>
        <v>636271.76</v>
      </c>
      <c r="H225">
        <f>VLOOKUP(D225,koeficienty!$A$2:$B$78,2)</f>
        <v>7.2930785966029212</v>
      </c>
      <c r="I225" s="3">
        <f t="shared" si="7"/>
        <v>4640000</v>
      </c>
    </row>
    <row r="226" spans="1:9" x14ac:dyDescent="0.2">
      <c r="A226">
        <v>4544</v>
      </c>
      <c r="B226" t="s">
        <v>217</v>
      </c>
      <c r="C226" t="s">
        <v>8</v>
      </c>
      <c r="D226" s="2">
        <v>1983</v>
      </c>
      <c r="E226" s="3">
        <v>247971.22</v>
      </c>
      <c r="F226" s="3">
        <v>180192.41</v>
      </c>
      <c r="G226" s="3">
        <f t="shared" si="6"/>
        <v>428163.63</v>
      </c>
      <c r="H226">
        <f>VLOOKUP(D226,koeficienty!$A$2:$B$78,2)</f>
        <v>7.2930785966029212</v>
      </c>
      <c r="I226" s="3">
        <f t="shared" si="7"/>
        <v>3123000</v>
      </c>
    </row>
    <row r="227" spans="1:9" x14ac:dyDescent="0.2">
      <c r="A227">
        <v>4545</v>
      </c>
      <c r="B227" t="s">
        <v>218</v>
      </c>
      <c r="C227" t="s">
        <v>8</v>
      </c>
      <c r="D227" s="2">
        <v>1983</v>
      </c>
      <c r="E227" s="3">
        <v>429842.86</v>
      </c>
      <c r="F227" s="3"/>
      <c r="G227" s="3">
        <f t="shared" si="6"/>
        <v>429842.86</v>
      </c>
      <c r="H227">
        <f>VLOOKUP(D227,koeficienty!$A$2:$B$78,2)</f>
        <v>7.2930785966029212</v>
      </c>
      <c r="I227" s="3">
        <f t="shared" si="7"/>
        <v>3135000</v>
      </c>
    </row>
    <row r="228" spans="1:9" x14ac:dyDescent="0.2">
      <c r="A228">
        <v>4546</v>
      </c>
      <c r="B228" t="s">
        <v>219</v>
      </c>
      <c r="C228" t="s">
        <v>8</v>
      </c>
      <c r="D228" s="2">
        <v>1983</v>
      </c>
      <c r="E228" s="3">
        <v>251843.62</v>
      </c>
      <c r="F228" s="3">
        <v>185137.52</v>
      </c>
      <c r="G228" s="3">
        <f t="shared" si="6"/>
        <v>436981.14</v>
      </c>
      <c r="H228">
        <f>VLOOKUP(D228,koeficienty!$A$2:$B$78,2)</f>
        <v>7.2930785966029212</v>
      </c>
      <c r="I228" s="3">
        <f t="shared" si="7"/>
        <v>3187000</v>
      </c>
    </row>
    <row r="229" spans="1:9" x14ac:dyDescent="0.2">
      <c r="A229">
        <v>4547</v>
      </c>
      <c r="B229" t="s">
        <v>220</v>
      </c>
      <c r="C229" t="s">
        <v>8</v>
      </c>
      <c r="D229" s="2">
        <v>1983</v>
      </c>
      <c r="E229" s="3">
        <v>396552.58</v>
      </c>
      <c r="F229" s="3">
        <v>240843.49</v>
      </c>
      <c r="G229" s="3">
        <f t="shared" si="6"/>
        <v>637396.07000000007</v>
      </c>
      <c r="H229">
        <f>VLOOKUP(D229,koeficienty!$A$2:$B$78,2)</f>
        <v>7.2930785966029212</v>
      </c>
      <c r="I229" s="3">
        <f t="shared" si="7"/>
        <v>4649000</v>
      </c>
    </row>
    <row r="230" spans="1:9" x14ac:dyDescent="0.2">
      <c r="A230">
        <v>4548</v>
      </c>
      <c r="B230" t="s">
        <v>221</v>
      </c>
      <c r="C230" t="s">
        <v>8</v>
      </c>
      <c r="D230" s="2">
        <v>1983</v>
      </c>
      <c r="E230" s="3">
        <v>357112.26</v>
      </c>
      <c r="F230" s="3">
        <v>176168.57</v>
      </c>
      <c r="G230" s="3">
        <f t="shared" si="6"/>
        <v>533280.83000000007</v>
      </c>
      <c r="H230">
        <f>VLOOKUP(D230,koeficienty!$A$2:$B$78,2)</f>
        <v>7.2930785966029212</v>
      </c>
      <c r="I230" s="3">
        <f t="shared" si="7"/>
        <v>3889000</v>
      </c>
    </row>
    <row r="231" spans="1:9" x14ac:dyDescent="0.2">
      <c r="A231">
        <v>4630</v>
      </c>
      <c r="B231" t="s">
        <v>299</v>
      </c>
      <c r="C231" t="s">
        <v>8</v>
      </c>
      <c r="D231" s="2">
        <v>1983</v>
      </c>
      <c r="E231" s="3">
        <v>35167.300000000003</v>
      </c>
      <c r="F231" s="3">
        <v>48980.27</v>
      </c>
      <c r="G231" s="3">
        <f t="shared" si="6"/>
        <v>84147.57</v>
      </c>
      <c r="H231">
        <f>VLOOKUP(D231,koeficienty!$A$2:$B$78,2)</f>
        <v>7.2930785966029212</v>
      </c>
      <c r="I231" s="3">
        <f t="shared" si="7"/>
        <v>614000</v>
      </c>
    </row>
    <row r="232" spans="1:9" x14ac:dyDescent="0.2">
      <c r="A232">
        <v>4632</v>
      </c>
      <c r="B232" t="s">
        <v>300</v>
      </c>
      <c r="C232" t="s">
        <v>8</v>
      </c>
      <c r="D232" s="2">
        <v>1983</v>
      </c>
      <c r="E232" s="3">
        <v>33764.720000000001</v>
      </c>
      <c r="F232" s="3"/>
      <c r="G232" s="3">
        <f t="shared" si="6"/>
        <v>33764.720000000001</v>
      </c>
      <c r="H232">
        <f>VLOOKUP(D232,koeficienty!$A$2:$B$78,2)</f>
        <v>7.2930785966029212</v>
      </c>
      <c r="I232" s="3">
        <f t="shared" si="7"/>
        <v>246000</v>
      </c>
    </row>
    <row r="233" spans="1:9" x14ac:dyDescent="0.2">
      <c r="A233">
        <v>4633</v>
      </c>
      <c r="B233" t="s">
        <v>301</v>
      </c>
      <c r="C233" t="s">
        <v>302</v>
      </c>
      <c r="D233" s="2">
        <v>1983</v>
      </c>
      <c r="E233" s="3">
        <v>36119.5</v>
      </c>
      <c r="F233" s="3">
        <v>19766.43</v>
      </c>
      <c r="G233" s="3">
        <f t="shared" si="6"/>
        <v>55885.93</v>
      </c>
      <c r="H233">
        <f>VLOOKUP(D233,koeficienty!$A$2:$B$78,2)</f>
        <v>7.2930785966029212</v>
      </c>
      <c r="I233" s="3">
        <f t="shared" si="7"/>
        <v>408000</v>
      </c>
    </row>
    <row r="234" spans="1:9" x14ac:dyDescent="0.2">
      <c r="A234">
        <v>4638</v>
      </c>
      <c r="B234" t="s">
        <v>303</v>
      </c>
      <c r="C234" t="s">
        <v>64</v>
      </c>
      <c r="D234" s="2">
        <v>1983</v>
      </c>
      <c r="E234" s="3">
        <v>33799.040000000001</v>
      </c>
      <c r="F234" s="3"/>
      <c r="G234" s="3">
        <f t="shared" si="6"/>
        <v>33799.040000000001</v>
      </c>
      <c r="H234">
        <f>VLOOKUP(D234,koeficienty!$A$2:$B$78,2)</f>
        <v>7.2930785966029212</v>
      </c>
      <c r="I234" s="3">
        <f t="shared" si="7"/>
        <v>246000</v>
      </c>
    </row>
    <row r="235" spans="1:9" x14ac:dyDescent="0.2">
      <c r="A235">
        <v>4642</v>
      </c>
      <c r="B235" t="s">
        <v>305</v>
      </c>
      <c r="C235" t="s">
        <v>306</v>
      </c>
      <c r="D235" s="2">
        <v>1983</v>
      </c>
      <c r="E235" s="3">
        <v>38300.410000000003</v>
      </c>
      <c r="F235" s="3"/>
      <c r="G235" s="3">
        <f t="shared" si="6"/>
        <v>38300.410000000003</v>
      </c>
      <c r="H235">
        <f>VLOOKUP(D235,koeficienty!$A$2:$B$78,2)</f>
        <v>7.2930785966029212</v>
      </c>
      <c r="I235" s="3">
        <f t="shared" si="7"/>
        <v>279000</v>
      </c>
    </row>
    <row r="236" spans="1:9" x14ac:dyDescent="0.2">
      <c r="A236">
        <v>4643</v>
      </c>
      <c r="B236" t="s">
        <v>307</v>
      </c>
      <c r="C236" t="s">
        <v>296</v>
      </c>
      <c r="D236" s="2">
        <v>1983</v>
      </c>
      <c r="E236" s="3">
        <v>38494.29</v>
      </c>
      <c r="F236" s="3">
        <v>16106.39</v>
      </c>
      <c r="G236" s="3">
        <f t="shared" si="6"/>
        <v>54600.68</v>
      </c>
      <c r="H236">
        <f>VLOOKUP(D236,koeficienty!$A$2:$B$78,2)</f>
        <v>7.2930785966029212</v>
      </c>
      <c r="I236" s="3">
        <f t="shared" si="7"/>
        <v>398000</v>
      </c>
    </row>
    <row r="237" spans="1:9" x14ac:dyDescent="0.2">
      <c r="A237">
        <v>4644</v>
      </c>
      <c r="B237" t="s">
        <v>308</v>
      </c>
      <c r="C237" t="s">
        <v>8</v>
      </c>
      <c r="D237" s="2">
        <v>1983</v>
      </c>
      <c r="E237" s="3">
        <v>34994.120000000003</v>
      </c>
      <c r="F237" s="3"/>
      <c r="G237" s="3">
        <f t="shared" si="6"/>
        <v>34994.120000000003</v>
      </c>
      <c r="H237">
        <f>VLOOKUP(D237,koeficienty!$A$2:$B$78,2)</f>
        <v>7.2930785966029212</v>
      </c>
      <c r="I237" s="3">
        <f t="shared" si="7"/>
        <v>255000</v>
      </c>
    </row>
    <row r="238" spans="1:9" x14ac:dyDescent="0.2">
      <c r="A238">
        <v>4645</v>
      </c>
      <c r="B238" t="s">
        <v>309</v>
      </c>
      <c r="C238" t="s">
        <v>64</v>
      </c>
      <c r="D238" s="2">
        <v>1983</v>
      </c>
      <c r="E238" s="3">
        <v>46366.06</v>
      </c>
      <c r="F238" s="3"/>
      <c r="G238" s="3">
        <f t="shared" si="6"/>
        <v>46366.06</v>
      </c>
      <c r="H238">
        <f>VLOOKUP(D238,koeficienty!$A$2:$B$78,2)</f>
        <v>7.2930785966029212</v>
      </c>
      <c r="I238" s="3">
        <f t="shared" si="7"/>
        <v>338000</v>
      </c>
    </row>
    <row r="239" spans="1:9" x14ac:dyDescent="0.2">
      <c r="A239">
        <v>4646</v>
      </c>
      <c r="B239" t="s">
        <v>310</v>
      </c>
      <c r="C239" t="s">
        <v>296</v>
      </c>
      <c r="D239" s="2">
        <v>1983</v>
      </c>
      <c r="E239" s="3">
        <v>41383.99</v>
      </c>
      <c r="F239" s="3">
        <v>16106.39</v>
      </c>
      <c r="G239" s="3">
        <f t="shared" si="6"/>
        <v>57490.38</v>
      </c>
      <c r="H239">
        <f>VLOOKUP(D239,koeficienty!$A$2:$B$78,2)</f>
        <v>7.2930785966029212</v>
      </c>
      <c r="I239" s="3">
        <f t="shared" si="7"/>
        <v>419000</v>
      </c>
    </row>
    <row r="240" spans="1:9" x14ac:dyDescent="0.2">
      <c r="A240">
        <v>4647</v>
      </c>
      <c r="B240" t="s">
        <v>311</v>
      </c>
      <c r="C240" t="s">
        <v>73</v>
      </c>
      <c r="D240" s="2">
        <v>1983</v>
      </c>
      <c r="E240" s="3">
        <v>36922.559999999998</v>
      </c>
      <c r="F240" s="3"/>
      <c r="G240" s="3">
        <f t="shared" si="6"/>
        <v>36922.559999999998</v>
      </c>
      <c r="H240">
        <f>VLOOKUP(D240,koeficienty!$A$2:$B$78,2)</f>
        <v>7.2930785966029212</v>
      </c>
      <c r="I240" s="3">
        <f t="shared" si="7"/>
        <v>269000</v>
      </c>
    </row>
    <row r="241" spans="1:9" x14ac:dyDescent="0.2">
      <c r="A241">
        <v>4649</v>
      </c>
      <c r="B241" t="s">
        <v>312</v>
      </c>
      <c r="C241" t="s">
        <v>60</v>
      </c>
      <c r="D241" s="2">
        <v>1983</v>
      </c>
      <c r="E241" s="3">
        <v>46742.18</v>
      </c>
      <c r="F241" s="3"/>
      <c r="G241" s="3">
        <f t="shared" si="6"/>
        <v>46742.18</v>
      </c>
      <c r="H241">
        <f>VLOOKUP(D241,koeficienty!$A$2:$B$78,2)</f>
        <v>7.2930785966029212</v>
      </c>
      <c r="I241" s="3">
        <f t="shared" si="7"/>
        <v>341000</v>
      </c>
    </row>
    <row r="242" spans="1:9" x14ac:dyDescent="0.2">
      <c r="A242">
        <v>4652</v>
      </c>
      <c r="B242" t="s">
        <v>313</v>
      </c>
      <c r="D242" s="2">
        <v>1983</v>
      </c>
      <c r="E242" s="3">
        <v>37251.11</v>
      </c>
      <c r="F242" s="3"/>
      <c r="G242" s="3">
        <f t="shared" si="6"/>
        <v>37251.11</v>
      </c>
      <c r="H242">
        <f>VLOOKUP(D242,koeficienty!$A$2:$B$78,2)</f>
        <v>7.2930785966029212</v>
      </c>
      <c r="I242" s="3">
        <f t="shared" si="7"/>
        <v>272000</v>
      </c>
    </row>
    <row r="243" spans="1:9" x14ac:dyDescent="0.2">
      <c r="A243">
        <v>4653</v>
      </c>
      <c r="B243" t="s">
        <v>314</v>
      </c>
      <c r="C243" t="s">
        <v>83</v>
      </c>
      <c r="D243" s="2">
        <v>1983</v>
      </c>
      <c r="E243" s="3">
        <v>472943.77</v>
      </c>
      <c r="F243" s="3"/>
      <c r="G243" s="3">
        <f t="shared" si="6"/>
        <v>472943.77</v>
      </c>
      <c r="H243">
        <f>VLOOKUP(D243,koeficienty!$A$2:$B$78,2)</f>
        <v>7.2930785966029212</v>
      </c>
      <c r="I243" s="3">
        <f t="shared" si="7"/>
        <v>3449000</v>
      </c>
    </row>
    <row r="244" spans="1:9" x14ac:dyDescent="0.2">
      <c r="A244">
        <v>4655</v>
      </c>
      <c r="B244" t="s">
        <v>315</v>
      </c>
      <c r="C244" t="s">
        <v>292</v>
      </c>
      <c r="D244" s="2">
        <v>1983</v>
      </c>
      <c r="E244" s="3">
        <v>36085.64</v>
      </c>
      <c r="F244" s="3">
        <v>50328.67</v>
      </c>
      <c r="G244" s="3">
        <f t="shared" si="6"/>
        <v>86414.31</v>
      </c>
      <c r="H244">
        <f>VLOOKUP(D244,koeficienty!$A$2:$B$78,2)</f>
        <v>7.2930785966029212</v>
      </c>
      <c r="I244" s="3">
        <f t="shared" si="7"/>
        <v>630000</v>
      </c>
    </row>
    <row r="245" spans="1:9" x14ac:dyDescent="0.2">
      <c r="A245">
        <v>4698</v>
      </c>
      <c r="B245" t="s">
        <v>349</v>
      </c>
      <c r="C245" t="s">
        <v>64</v>
      </c>
      <c r="D245" s="2">
        <v>1983</v>
      </c>
      <c r="E245" s="3">
        <v>27482.51</v>
      </c>
      <c r="F245" s="3"/>
      <c r="G245" s="3">
        <f t="shared" si="6"/>
        <v>27482.51</v>
      </c>
      <c r="H245">
        <f>VLOOKUP(D245,koeficienty!$A$2:$B$78,2)</f>
        <v>7.2930785966029212</v>
      </c>
      <c r="I245" s="3">
        <f t="shared" si="7"/>
        <v>200000</v>
      </c>
    </row>
    <row r="246" spans="1:9" x14ac:dyDescent="0.2">
      <c r="A246">
        <v>4549</v>
      </c>
      <c r="B246" t="s">
        <v>222</v>
      </c>
      <c r="C246" t="s">
        <v>8</v>
      </c>
      <c r="D246" s="2">
        <v>1984</v>
      </c>
      <c r="E246" s="3">
        <v>356111.03</v>
      </c>
      <c r="F246" s="3">
        <v>313112.82</v>
      </c>
      <c r="G246" s="3">
        <f t="shared" si="6"/>
        <v>669223.85000000009</v>
      </c>
      <c r="H246">
        <f>VLOOKUP(D246,koeficienty!$A$2:$B$78,2)</f>
        <v>6.6725330252542765</v>
      </c>
      <c r="I246" s="3">
        <f t="shared" si="7"/>
        <v>4465000</v>
      </c>
    </row>
    <row r="247" spans="1:9" x14ac:dyDescent="0.2">
      <c r="A247">
        <v>4550</v>
      </c>
      <c r="B247" t="s">
        <v>223</v>
      </c>
      <c r="C247" t="s">
        <v>8</v>
      </c>
      <c r="D247" s="2">
        <v>1984</v>
      </c>
      <c r="E247" s="3">
        <v>402862.61</v>
      </c>
      <c r="F247" s="3">
        <v>233389.12</v>
      </c>
      <c r="G247" s="3">
        <f t="shared" si="6"/>
        <v>636251.73</v>
      </c>
      <c r="H247">
        <f>VLOOKUP(D247,koeficienty!$A$2:$B$78,2)</f>
        <v>6.6725330252542765</v>
      </c>
      <c r="I247" s="3">
        <f t="shared" si="7"/>
        <v>4245000</v>
      </c>
    </row>
    <row r="248" spans="1:9" x14ac:dyDescent="0.2">
      <c r="A248">
        <v>4551</v>
      </c>
      <c r="B248" t="s">
        <v>224</v>
      </c>
      <c r="C248" t="s">
        <v>8</v>
      </c>
      <c r="D248" s="2">
        <v>1984</v>
      </c>
      <c r="E248" s="3">
        <v>310545.48</v>
      </c>
      <c r="F248" s="3">
        <v>81565.08</v>
      </c>
      <c r="G248" s="3">
        <f t="shared" si="6"/>
        <v>392110.56</v>
      </c>
      <c r="H248">
        <f>VLOOKUP(D248,koeficienty!$A$2:$B$78,2)</f>
        <v>6.6725330252542765</v>
      </c>
      <c r="I248" s="3">
        <f t="shared" si="7"/>
        <v>2616000</v>
      </c>
    </row>
    <row r="249" spans="1:9" x14ac:dyDescent="0.2">
      <c r="A249">
        <v>4552</v>
      </c>
      <c r="B249" t="s">
        <v>225</v>
      </c>
      <c r="C249" t="s">
        <v>8</v>
      </c>
      <c r="D249" s="2">
        <v>1984</v>
      </c>
      <c r="E249" s="3">
        <v>338879.17</v>
      </c>
      <c r="F249" s="3">
        <v>124487.65</v>
      </c>
      <c r="G249" s="3">
        <f t="shared" si="6"/>
        <v>463366.81999999995</v>
      </c>
      <c r="H249">
        <f>VLOOKUP(D249,koeficienty!$A$2:$B$78,2)</f>
        <v>6.6725330252542765</v>
      </c>
      <c r="I249" s="3">
        <f t="shared" si="7"/>
        <v>3092000</v>
      </c>
    </row>
    <row r="250" spans="1:9" x14ac:dyDescent="0.2">
      <c r="A250">
        <v>4553</v>
      </c>
      <c r="B250" t="s">
        <v>226</v>
      </c>
      <c r="C250" t="s">
        <v>8</v>
      </c>
      <c r="D250" s="2">
        <v>1984</v>
      </c>
      <c r="E250" s="3">
        <v>251779.16</v>
      </c>
      <c r="F250" s="3">
        <v>198614</v>
      </c>
      <c r="G250" s="3">
        <f t="shared" si="6"/>
        <v>450393.16000000003</v>
      </c>
      <c r="H250">
        <f>VLOOKUP(D250,koeficienty!$A$2:$B$78,2)</f>
        <v>6.6725330252542765</v>
      </c>
      <c r="I250" s="3">
        <f t="shared" si="7"/>
        <v>3005000</v>
      </c>
    </row>
    <row r="251" spans="1:9" x14ac:dyDescent="0.2">
      <c r="A251">
        <v>4554</v>
      </c>
      <c r="B251" t="s">
        <v>227</v>
      </c>
      <c r="C251" t="s">
        <v>8</v>
      </c>
      <c r="D251" s="2">
        <v>1984</v>
      </c>
      <c r="E251" s="3">
        <v>688179.08</v>
      </c>
      <c r="F251" s="3">
        <v>185265.49</v>
      </c>
      <c r="G251" s="3">
        <f t="shared" si="6"/>
        <v>873444.57</v>
      </c>
      <c r="H251">
        <f>VLOOKUP(D251,koeficienty!$A$2:$B$78,2)</f>
        <v>6.6725330252542765</v>
      </c>
      <c r="I251" s="3">
        <f t="shared" si="7"/>
        <v>5828000</v>
      </c>
    </row>
    <row r="252" spans="1:9" x14ac:dyDescent="0.2">
      <c r="A252">
        <v>4555</v>
      </c>
      <c r="B252" t="s">
        <v>228</v>
      </c>
      <c r="C252" t="s">
        <v>8</v>
      </c>
      <c r="D252" s="2">
        <v>1984</v>
      </c>
      <c r="E252" s="3">
        <v>402609.71</v>
      </c>
      <c r="F252" s="3"/>
      <c r="G252" s="3">
        <f t="shared" si="6"/>
        <v>402609.71</v>
      </c>
      <c r="H252">
        <f>VLOOKUP(D252,koeficienty!$A$2:$B$78,2)</f>
        <v>6.6725330252542765</v>
      </c>
      <c r="I252" s="3">
        <f t="shared" si="7"/>
        <v>2686000</v>
      </c>
    </row>
    <row r="253" spans="1:9" x14ac:dyDescent="0.2">
      <c r="A253">
        <v>4556</v>
      </c>
      <c r="B253" t="s">
        <v>229</v>
      </c>
      <c r="C253" t="s">
        <v>8</v>
      </c>
      <c r="D253" s="2">
        <v>1984</v>
      </c>
      <c r="E253" s="3">
        <v>370659.73</v>
      </c>
      <c r="F253" s="3">
        <v>167603.17000000001</v>
      </c>
      <c r="G253" s="3">
        <f t="shared" si="6"/>
        <v>538262.9</v>
      </c>
      <c r="H253">
        <f>VLOOKUP(D253,koeficienty!$A$2:$B$78,2)</f>
        <v>6.6725330252542765</v>
      </c>
      <c r="I253" s="3">
        <f t="shared" si="7"/>
        <v>3592000</v>
      </c>
    </row>
    <row r="254" spans="1:9" x14ac:dyDescent="0.2">
      <c r="A254">
        <v>4557</v>
      </c>
      <c r="B254" t="s">
        <v>230</v>
      </c>
      <c r="C254" t="s">
        <v>8</v>
      </c>
      <c r="D254" s="2">
        <v>1984</v>
      </c>
      <c r="E254" s="3">
        <v>410245.3</v>
      </c>
      <c r="F254" s="3">
        <v>141532.35</v>
      </c>
      <c r="G254" s="3">
        <f t="shared" si="6"/>
        <v>551777.65</v>
      </c>
      <c r="H254">
        <f>VLOOKUP(D254,koeficienty!$A$2:$B$78,2)</f>
        <v>6.6725330252542765</v>
      </c>
      <c r="I254" s="3">
        <f t="shared" si="7"/>
        <v>3682000</v>
      </c>
    </row>
    <row r="255" spans="1:9" x14ac:dyDescent="0.2">
      <c r="A255">
        <v>4558</v>
      </c>
      <c r="B255" t="s">
        <v>231</v>
      </c>
      <c r="C255" t="s">
        <v>8</v>
      </c>
      <c r="D255" s="2">
        <v>1984</v>
      </c>
      <c r="E255" s="3">
        <v>554647.91</v>
      </c>
      <c r="F255" s="3">
        <v>125143.83</v>
      </c>
      <c r="G255" s="3">
        <f t="shared" si="6"/>
        <v>679791.74</v>
      </c>
      <c r="H255">
        <f>VLOOKUP(D255,koeficienty!$A$2:$B$78,2)</f>
        <v>6.6725330252542765</v>
      </c>
      <c r="I255" s="3">
        <f t="shared" si="7"/>
        <v>4536000</v>
      </c>
    </row>
    <row r="256" spans="1:9" x14ac:dyDescent="0.2">
      <c r="A256">
        <v>4559</v>
      </c>
      <c r="B256" t="s">
        <v>232</v>
      </c>
      <c r="C256" t="s">
        <v>8</v>
      </c>
      <c r="D256" s="2">
        <v>1984</v>
      </c>
      <c r="E256" s="3">
        <v>369911.03999999998</v>
      </c>
      <c r="F256" s="3"/>
      <c r="G256" s="3">
        <f t="shared" si="6"/>
        <v>369911.03999999998</v>
      </c>
      <c r="H256">
        <f>VLOOKUP(D256,koeficienty!$A$2:$B$78,2)</f>
        <v>6.6725330252542765</v>
      </c>
      <c r="I256" s="3">
        <f t="shared" si="7"/>
        <v>2468000</v>
      </c>
    </row>
    <row r="257" spans="1:9" x14ac:dyDescent="0.2">
      <c r="A257">
        <v>4560</v>
      </c>
      <c r="B257" t="s">
        <v>233</v>
      </c>
      <c r="C257" t="s">
        <v>8</v>
      </c>
      <c r="D257" s="2">
        <v>1984</v>
      </c>
      <c r="E257" s="3">
        <v>357658.83</v>
      </c>
      <c r="F257" s="3"/>
      <c r="G257" s="3">
        <f t="shared" si="6"/>
        <v>357658.83</v>
      </c>
      <c r="H257">
        <f>VLOOKUP(D257,koeficienty!$A$2:$B$78,2)</f>
        <v>6.6725330252542765</v>
      </c>
      <c r="I257" s="3">
        <f t="shared" si="7"/>
        <v>2386000</v>
      </c>
    </row>
    <row r="258" spans="1:9" x14ac:dyDescent="0.2">
      <c r="A258">
        <v>4656</v>
      </c>
      <c r="B258" t="s">
        <v>316</v>
      </c>
      <c r="C258" t="s">
        <v>284</v>
      </c>
      <c r="D258" s="2">
        <v>1984</v>
      </c>
      <c r="E258" s="3">
        <v>38272.019999999997</v>
      </c>
      <c r="F258" s="3"/>
      <c r="G258" s="3">
        <f t="shared" ref="G258:G321" si="8">SUM(E258:F258)</f>
        <v>38272.019999999997</v>
      </c>
      <c r="H258">
        <f>VLOOKUP(D258,koeficienty!$A$2:$B$78,2)</f>
        <v>6.6725330252542765</v>
      </c>
      <c r="I258" s="3">
        <f t="shared" si="7"/>
        <v>255000</v>
      </c>
    </row>
    <row r="259" spans="1:9" x14ac:dyDescent="0.2">
      <c r="A259">
        <v>4657</v>
      </c>
      <c r="B259" t="s">
        <v>317</v>
      </c>
      <c r="C259" t="s">
        <v>318</v>
      </c>
      <c r="D259" s="2">
        <v>1984</v>
      </c>
      <c r="E259" s="3">
        <v>42784.47</v>
      </c>
      <c r="F259" s="3"/>
      <c r="G259" s="3">
        <f t="shared" si="8"/>
        <v>42784.47</v>
      </c>
      <c r="H259">
        <f>VLOOKUP(D259,koeficienty!$A$2:$B$78,2)</f>
        <v>6.6725330252542765</v>
      </c>
      <c r="I259" s="3">
        <f t="shared" si="7"/>
        <v>285000</v>
      </c>
    </row>
    <row r="260" spans="1:9" x14ac:dyDescent="0.2">
      <c r="A260">
        <v>4659</v>
      </c>
      <c r="B260" t="s">
        <v>319</v>
      </c>
      <c r="C260" t="s">
        <v>320</v>
      </c>
      <c r="D260" s="2">
        <v>1984</v>
      </c>
      <c r="E260" s="3">
        <v>46074.69</v>
      </c>
      <c r="F260" s="3">
        <v>59214.559999999998</v>
      </c>
      <c r="G260" s="3">
        <f t="shared" si="8"/>
        <v>105289.25</v>
      </c>
      <c r="H260">
        <f>VLOOKUP(D260,koeficienty!$A$2:$B$78,2)</f>
        <v>6.6725330252542765</v>
      </c>
      <c r="I260" s="3">
        <f t="shared" si="7"/>
        <v>703000</v>
      </c>
    </row>
    <row r="261" spans="1:9" x14ac:dyDescent="0.2">
      <c r="A261">
        <v>4660</v>
      </c>
      <c r="B261" t="s">
        <v>321</v>
      </c>
      <c r="C261" t="s">
        <v>73</v>
      </c>
      <c r="D261" s="2">
        <v>1984</v>
      </c>
      <c r="E261" s="3">
        <v>37760.639999999999</v>
      </c>
      <c r="F261" s="3"/>
      <c r="G261" s="3">
        <f t="shared" si="8"/>
        <v>37760.639999999999</v>
      </c>
      <c r="H261">
        <f>VLOOKUP(D261,koeficienty!$A$2:$B$78,2)</f>
        <v>6.6725330252542765</v>
      </c>
      <c r="I261" s="3">
        <f t="shared" ref="I261:I324" si="9">ROUND(G261*H261,-3)</f>
        <v>252000</v>
      </c>
    </row>
    <row r="262" spans="1:9" x14ac:dyDescent="0.2">
      <c r="A262">
        <v>4670</v>
      </c>
      <c r="B262" t="s">
        <v>325</v>
      </c>
      <c r="C262" t="s">
        <v>66</v>
      </c>
      <c r="D262" s="2">
        <v>1984</v>
      </c>
      <c r="E262" s="3">
        <v>41447.019999999997</v>
      </c>
      <c r="F262" s="3"/>
      <c r="G262" s="3">
        <f t="shared" si="8"/>
        <v>41447.019999999997</v>
      </c>
      <c r="H262">
        <f>VLOOKUP(D262,koeficienty!$A$2:$B$78,2)</f>
        <v>6.6725330252542765</v>
      </c>
      <c r="I262" s="3">
        <f t="shared" si="9"/>
        <v>277000</v>
      </c>
    </row>
    <row r="263" spans="1:9" x14ac:dyDescent="0.2">
      <c r="A263">
        <v>4561</v>
      </c>
      <c r="B263" t="s">
        <v>234</v>
      </c>
      <c r="C263" t="s">
        <v>8</v>
      </c>
      <c r="D263" s="2">
        <v>1985</v>
      </c>
      <c r="E263" s="3">
        <v>373968.83</v>
      </c>
      <c r="F263" s="3"/>
      <c r="G263" s="3">
        <f t="shared" si="8"/>
        <v>373968.83</v>
      </c>
      <c r="H263">
        <f>VLOOKUP(D263,koeficienty!$A$2:$B$78,2)</f>
        <v>6.6725330252542765</v>
      </c>
      <c r="I263" s="3">
        <f t="shared" si="9"/>
        <v>2495000</v>
      </c>
    </row>
    <row r="264" spans="1:9" x14ac:dyDescent="0.2">
      <c r="A264">
        <v>4562</v>
      </c>
      <c r="B264" t="s">
        <v>235</v>
      </c>
      <c r="C264" t="s">
        <v>8</v>
      </c>
      <c r="D264" s="2">
        <v>1985</v>
      </c>
      <c r="E264" s="3">
        <v>455722.8</v>
      </c>
      <c r="F264" s="3">
        <v>224771.36</v>
      </c>
      <c r="G264" s="3">
        <f t="shared" si="8"/>
        <v>680494.15999999992</v>
      </c>
      <c r="H264">
        <f>VLOOKUP(D264,koeficienty!$A$2:$B$78,2)</f>
        <v>6.6725330252542765</v>
      </c>
      <c r="I264" s="3">
        <f t="shared" si="9"/>
        <v>4541000</v>
      </c>
    </row>
    <row r="265" spans="1:9" x14ac:dyDescent="0.2">
      <c r="A265">
        <v>4563</v>
      </c>
      <c r="B265" t="s">
        <v>236</v>
      </c>
      <c r="C265" t="s">
        <v>8</v>
      </c>
      <c r="D265" s="2">
        <v>1985</v>
      </c>
      <c r="E265" s="3">
        <v>399227.05</v>
      </c>
      <c r="F265" s="3">
        <v>147200.85999999999</v>
      </c>
      <c r="G265" s="3">
        <f t="shared" si="8"/>
        <v>546427.90999999992</v>
      </c>
      <c r="H265">
        <f>VLOOKUP(D265,koeficienty!$A$2:$B$78,2)</f>
        <v>6.6725330252542765</v>
      </c>
      <c r="I265" s="3">
        <f t="shared" si="9"/>
        <v>3646000</v>
      </c>
    </row>
    <row r="266" spans="1:9" x14ac:dyDescent="0.2">
      <c r="A266">
        <v>4564</v>
      </c>
      <c r="B266" t="s">
        <v>237</v>
      </c>
      <c r="C266" t="s">
        <v>8</v>
      </c>
      <c r="D266" s="2">
        <v>1985</v>
      </c>
      <c r="E266" s="3">
        <v>399742.75</v>
      </c>
      <c r="F266" s="3">
        <v>500</v>
      </c>
      <c r="G266" s="3">
        <f t="shared" si="8"/>
        <v>400242.75</v>
      </c>
      <c r="H266">
        <f>VLOOKUP(D266,koeficienty!$A$2:$B$78,2)</f>
        <v>6.6725330252542765</v>
      </c>
      <c r="I266" s="3">
        <f t="shared" si="9"/>
        <v>2671000</v>
      </c>
    </row>
    <row r="267" spans="1:9" x14ac:dyDescent="0.2">
      <c r="A267">
        <v>4661</v>
      </c>
      <c r="B267" t="s">
        <v>322</v>
      </c>
      <c r="C267" t="s">
        <v>83</v>
      </c>
      <c r="D267" s="2">
        <v>1985</v>
      </c>
      <c r="E267" s="3">
        <v>302236.96999999997</v>
      </c>
      <c r="F267" s="3"/>
      <c r="G267" s="3">
        <f t="shared" si="8"/>
        <v>302236.96999999997</v>
      </c>
      <c r="H267">
        <f>VLOOKUP(D267,koeficienty!$A$2:$B$78,2)</f>
        <v>6.6725330252542765</v>
      </c>
      <c r="I267" s="3">
        <f t="shared" si="9"/>
        <v>2017000</v>
      </c>
    </row>
    <row r="268" spans="1:9" x14ac:dyDescent="0.2">
      <c r="A268">
        <v>4565</v>
      </c>
      <c r="B268" t="s">
        <v>238</v>
      </c>
      <c r="C268" t="s">
        <v>8</v>
      </c>
      <c r="D268" s="2">
        <v>1986</v>
      </c>
      <c r="E268" s="3">
        <v>472295.96</v>
      </c>
      <c r="F268" s="3"/>
      <c r="G268" s="3">
        <f t="shared" si="8"/>
        <v>472295.96</v>
      </c>
      <c r="H268">
        <f>VLOOKUP(D268,koeficienty!$A$2:$B$78,2)</f>
        <v>6.6725330252542765</v>
      </c>
      <c r="I268" s="3">
        <f t="shared" si="9"/>
        <v>3151000</v>
      </c>
    </row>
    <row r="269" spans="1:9" x14ac:dyDescent="0.2">
      <c r="A269">
        <v>4566</v>
      </c>
      <c r="B269" t="s">
        <v>239</v>
      </c>
      <c r="C269" t="s">
        <v>8</v>
      </c>
      <c r="D269" s="2">
        <v>1986</v>
      </c>
      <c r="E269" s="3">
        <v>421392.22</v>
      </c>
      <c r="F269" s="3">
        <v>227493.26</v>
      </c>
      <c r="G269" s="3">
        <f t="shared" si="8"/>
        <v>648885.48</v>
      </c>
      <c r="H269">
        <f>VLOOKUP(D269,koeficienty!$A$2:$B$78,2)</f>
        <v>6.6725330252542765</v>
      </c>
      <c r="I269" s="3">
        <f t="shared" si="9"/>
        <v>4330000</v>
      </c>
    </row>
    <row r="270" spans="1:9" x14ac:dyDescent="0.2">
      <c r="A270">
        <v>4567</v>
      </c>
      <c r="B270" t="s">
        <v>240</v>
      </c>
      <c r="C270" t="s">
        <v>8</v>
      </c>
      <c r="D270" s="2">
        <v>1986</v>
      </c>
      <c r="E270" s="3">
        <v>432171.02</v>
      </c>
      <c r="F270" s="3">
        <v>208010.7</v>
      </c>
      <c r="G270" s="3">
        <f t="shared" si="8"/>
        <v>640181.72</v>
      </c>
      <c r="H270">
        <f>VLOOKUP(D270,koeficienty!$A$2:$B$78,2)</f>
        <v>6.6725330252542765</v>
      </c>
      <c r="I270" s="3">
        <f t="shared" si="9"/>
        <v>4272000</v>
      </c>
    </row>
    <row r="271" spans="1:9" x14ac:dyDescent="0.2">
      <c r="A271">
        <v>4568</v>
      </c>
      <c r="B271" t="s">
        <v>241</v>
      </c>
      <c r="C271" t="s">
        <v>8</v>
      </c>
      <c r="D271" s="2">
        <v>1986</v>
      </c>
      <c r="E271" s="3">
        <v>407565.09</v>
      </c>
      <c r="F271" s="3">
        <v>244515.8</v>
      </c>
      <c r="G271" s="3">
        <f t="shared" si="8"/>
        <v>652080.89</v>
      </c>
      <c r="H271">
        <f>VLOOKUP(D271,koeficienty!$A$2:$B$78,2)</f>
        <v>6.6725330252542765</v>
      </c>
      <c r="I271" s="3">
        <f t="shared" si="9"/>
        <v>4351000</v>
      </c>
    </row>
    <row r="272" spans="1:9" x14ac:dyDescent="0.2">
      <c r="A272">
        <v>4569</v>
      </c>
      <c r="B272" t="s">
        <v>242</v>
      </c>
      <c r="C272" t="s">
        <v>8</v>
      </c>
      <c r="D272" s="2">
        <v>1986</v>
      </c>
      <c r="E272" s="3">
        <v>231985.1</v>
      </c>
      <c r="F272" s="3">
        <v>136718.95000000001</v>
      </c>
      <c r="G272" s="3">
        <f t="shared" si="8"/>
        <v>368704.05000000005</v>
      </c>
      <c r="H272">
        <f>VLOOKUP(D272,koeficienty!$A$2:$B$78,2)</f>
        <v>6.6725330252542765</v>
      </c>
      <c r="I272" s="3">
        <f t="shared" si="9"/>
        <v>2460000</v>
      </c>
    </row>
    <row r="273" spans="1:9" x14ac:dyDescent="0.2">
      <c r="A273">
        <v>4663</v>
      </c>
      <c r="B273" t="s">
        <v>323</v>
      </c>
      <c r="C273" t="s">
        <v>76</v>
      </c>
      <c r="D273" s="2">
        <v>1986</v>
      </c>
      <c r="E273" s="3">
        <v>44821.42</v>
      </c>
      <c r="F273" s="3"/>
      <c r="G273" s="3">
        <f t="shared" si="8"/>
        <v>44821.42</v>
      </c>
      <c r="H273">
        <f>VLOOKUP(D273,koeficienty!$A$2:$B$78,2)</f>
        <v>6.6725330252542765</v>
      </c>
      <c r="I273" s="3">
        <f t="shared" si="9"/>
        <v>299000</v>
      </c>
    </row>
    <row r="274" spans="1:9" x14ac:dyDescent="0.2">
      <c r="A274">
        <v>4665</v>
      </c>
      <c r="B274" t="s">
        <v>324</v>
      </c>
      <c r="C274" t="s">
        <v>83</v>
      </c>
      <c r="D274" s="2">
        <v>1986</v>
      </c>
      <c r="E274" s="3">
        <v>469155.78</v>
      </c>
      <c r="F274" s="3"/>
      <c r="G274" s="3">
        <f t="shared" si="8"/>
        <v>469155.78</v>
      </c>
      <c r="H274">
        <f>VLOOKUP(D274,koeficienty!$A$2:$B$78,2)</f>
        <v>6.6725330252542765</v>
      </c>
      <c r="I274" s="3">
        <f t="shared" si="9"/>
        <v>3130000</v>
      </c>
    </row>
    <row r="275" spans="1:9" x14ac:dyDescent="0.2">
      <c r="A275">
        <v>4671</v>
      </c>
      <c r="B275" t="s">
        <v>326</v>
      </c>
      <c r="C275" t="s">
        <v>327</v>
      </c>
      <c r="D275" s="2">
        <v>1986</v>
      </c>
      <c r="E275" s="3">
        <v>46610.04</v>
      </c>
      <c r="F275" s="3">
        <v>18217.75</v>
      </c>
      <c r="G275" s="3">
        <f t="shared" si="8"/>
        <v>64827.79</v>
      </c>
      <c r="H275">
        <f>VLOOKUP(D275,koeficienty!$A$2:$B$78,2)</f>
        <v>6.6725330252542765</v>
      </c>
      <c r="I275" s="3">
        <f t="shared" si="9"/>
        <v>433000</v>
      </c>
    </row>
    <row r="276" spans="1:9" x14ac:dyDescent="0.2">
      <c r="A276">
        <v>4672</v>
      </c>
      <c r="B276" t="s">
        <v>328</v>
      </c>
      <c r="C276" t="s">
        <v>292</v>
      </c>
      <c r="D276" s="2">
        <v>1986</v>
      </c>
      <c r="E276" s="3">
        <v>46530.9</v>
      </c>
      <c r="F276" s="3">
        <v>60987.81</v>
      </c>
      <c r="G276" s="3">
        <f t="shared" si="8"/>
        <v>107518.70999999999</v>
      </c>
      <c r="H276">
        <f>VLOOKUP(D276,koeficienty!$A$2:$B$78,2)</f>
        <v>6.6725330252542765</v>
      </c>
      <c r="I276" s="3">
        <f t="shared" si="9"/>
        <v>717000</v>
      </c>
    </row>
    <row r="277" spans="1:9" x14ac:dyDescent="0.2">
      <c r="A277">
        <v>4674</v>
      </c>
      <c r="B277" t="s">
        <v>329</v>
      </c>
      <c r="C277" t="s">
        <v>62</v>
      </c>
      <c r="D277" s="2">
        <v>1986</v>
      </c>
      <c r="E277" s="3">
        <v>47591.18</v>
      </c>
      <c r="F277" s="3"/>
      <c r="G277" s="3">
        <f t="shared" si="8"/>
        <v>47591.18</v>
      </c>
      <c r="H277">
        <f>VLOOKUP(D277,koeficienty!$A$2:$B$78,2)</f>
        <v>6.6725330252542765</v>
      </c>
      <c r="I277" s="3">
        <f t="shared" si="9"/>
        <v>318000</v>
      </c>
    </row>
    <row r="278" spans="1:9" x14ac:dyDescent="0.2">
      <c r="A278">
        <v>4680</v>
      </c>
      <c r="B278" t="s">
        <v>330</v>
      </c>
      <c r="C278" t="s">
        <v>83</v>
      </c>
      <c r="D278" s="2">
        <v>1987</v>
      </c>
      <c r="E278" s="3">
        <v>320669.59000000003</v>
      </c>
      <c r="F278" s="3"/>
      <c r="G278" s="3">
        <f t="shared" si="8"/>
        <v>320669.59000000003</v>
      </c>
      <c r="H278">
        <f>VLOOKUP(D278,koeficienty!$A$2:$B$78,2)</f>
        <v>6.6725330252542765</v>
      </c>
      <c r="I278" s="3">
        <f t="shared" si="9"/>
        <v>2140000</v>
      </c>
    </row>
    <row r="279" spans="1:9" x14ac:dyDescent="0.2">
      <c r="A279">
        <v>4683</v>
      </c>
      <c r="B279" t="s">
        <v>335</v>
      </c>
      <c r="C279" t="s">
        <v>83</v>
      </c>
      <c r="D279" s="2">
        <v>1987</v>
      </c>
      <c r="E279" s="3">
        <v>359444</v>
      </c>
      <c r="F279" s="3"/>
      <c r="G279" s="3">
        <f t="shared" si="8"/>
        <v>359444</v>
      </c>
      <c r="H279">
        <f>VLOOKUP(D279,koeficienty!$A$2:$B$78,2)</f>
        <v>6.6725330252542765</v>
      </c>
      <c r="I279" s="3">
        <f t="shared" si="9"/>
        <v>2398000</v>
      </c>
    </row>
    <row r="280" spans="1:9" x14ac:dyDescent="0.2">
      <c r="A280">
        <v>4684</v>
      </c>
      <c r="B280" t="s">
        <v>336</v>
      </c>
      <c r="C280" t="s">
        <v>66</v>
      </c>
      <c r="D280" s="2">
        <v>1987</v>
      </c>
      <c r="E280" s="3">
        <v>290131.28000000003</v>
      </c>
      <c r="F280" s="3">
        <v>174513.44</v>
      </c>
      <c r="G280" s="3">
        <f t="shared" si="8"/>
        <v>464644.72000000003</v>
      </c>
      <c r="H280">
        <f>VLOOKUP(D280,koeficienty!$A$2:$B$78,2)</f>
        <v>6.6725330252542765</v>
      </c>
      <c r="I280" s="3">
        <f t="shared" si="9"/>
        <v>3100000</v>
      </c>
    </row>
    <row r="281" spans="1:9" x14ac:dyDescent="0.2">
      <c r="A281">
        <v>4703</v>
      </c>
      <c r="B281" t="s">
        <v>353</v>
      </c>
      <c r="C281" t="s">
        <v>8</v>
      </c>
      <c r="D281" s="2">
        <v>1987</v>
      </c>
      <c r="E281" s="3">
        <v>451161.72</v>
      </c>
      <c r="F281" s="3">
        <v>131403.9</v>
      </c>
      <c r="G281" s="3">
        <f t="shared" si="8"/>
        <v>582565.62</v>
      </c>
      <c r="H281">
        <f>VLOOKUP(D281,koeficienty!$A$2:$B$78,2)</f>
        <v>6.6725330252542765</v>
      </c>
      <c r="I281" s="3">
        <f t="shared" si="9"/>
        <v>3887000</v>
      </c>
    </row>
    <row r="282" spans="1:9" x14ac:dyDescent="0.2">
      <c r="A282">
        <v>4704</v>
      </c>
      <c r="B282" t="s">
        <v>354</v>
      </c>
      <c r="C282" t="s">
        <v>8</v>
      </c>
      <c r="D282" s="2">
        <v>1987</v>
      </c>
      <c r="E282" s="3">
        <v>292524.07</v>
      </c>
      <c r="F282" s="3"/>
      <c r="G282" s="3">
        <f t="shared" si="8"/>
        <v>292524.07</v>
      </c>
      <c r="H282">
        <f>VLOOKUP(D282,koeficienty!$A$2:$B$78,2)</f>
        <v>6.6725330252542765</v>
      </c>
      <c r="I282" s="3">
        <f t="shared" si="9"/>
        <v>1952000</v>
      </c>
    </row>
    <row r="283" spans="1:9" x14ac:dyDescent="0.2">
      <c r="A283">
        <v>4705</v>
      </c>
      <c r="B283" t="s">
        <v>355</v>
      </c>
      <c r="C283" t="s">
        <v>8</v>
      </c>
      <c r="D283" s="2">
        <v>1987</v>
      </c>
      <c r="E283" s="3">
        <v>413391.29</v>
      </c>
      <c r="F283" s="3">
        <v>128287.02</v>
      </c>
      <c r="G283" s="3">
        <f t="shared" si="8"/>
        <v>541678.30999999994</v>
      </c>
      <c r="H283">
        <f>VLOOKUP(D283,koeficienty!$A$2:$B$78,2)</f>
        <v>6.6725330252542765</v>
      </c>
      <c r="I283" s="3">
        <f t="shared" si="9"/>
        <v>3614000</v>
      </c>
    </row>
    <row r="284" spans="1:9" x14ac:dyDescent="0.2">
      <c r="A284">
        <v>4706</v>
      </c>
      <c r="B284" t="s">
        <v>356</v>
      </c>
      <c r="C284" t="s">
        <v>8</v>
      </c>
      <c r="D284" s="2">
        <v>1987</v>
      </c>
      <c r="E284" s="3">
        <v>427388.24</v>
      </c>
      <c r="F284" s="3"/>
      <c r="G284" s="3">
        <f t="shared" si="8"/>
        <v>427388.24</v>
      </c>
      <c r="H284">
        <f>VLOOKUP(D284,koeficienty!$A$2:$B$78,2)</f>
        <v>6.6725330252542765</v>
      </c>
      <c r="I284" s="3">
        <f t="shared" si="9"/>
        <v>2852000</v>
      </c>
    </row>
    <row r="285" spans="1:9" x14ac:dyDescent="0.2">
      <c r="A285">
        <v>4707</v>
      </c>
      <c r="B285" t="s">
        <v>357</v>
      </c>
      <c r="C285" t="s">
        <v>8</v>
      </c>
      <c r="D285" s="2">
        <v>1987</v>
      </c>
      <c r="E285" s="3">
        <v>242738.9</v>
      </c>
      <c r="F285" s="3"/>
      <c r="G285" s="3">
        <f t="shared" si="8"/>
        <v>242738.9</v>
      </c>
      <c r="H285">
        <f>VLOOKUP(D285,koeficienty!$A$2:$B$78,2)</f>
        <v>6.6725330252542765</v>
      </c>
      <c r="I285" s="3">
        <f t="shared" si="9"/>
        <v>1620000</v>
      </c>
    </row>
    <row r="286" spans="1:9" x14ac:dyDescent="0.2">
      <c r="A286">
        <v>4708</v>
      </c>
      <c r="B286" t="s">
        <v>358</v>
      </c>
      <c r="C286" t="s">
        <v>8</v>
      </c>
      <c r="D286" s="2">
        <v>1987</v>
      </c>
      <c r="E286" s="3">
        <v>238402.74</v>
      </c>
      <c r="F286" s="3"/>
      <c r="G286" s="3">
        <f t="shared" si="8"/>
        <v>238402.74</v>
      </c>
      <c r="H286">
        <f>VLOOKUP(D286,koeficienty!$A$2:$B$78,2)</f>
        <v>6.6725330252542765</v>
      </c>
      <c r="I286" s="3">
        <f t="shared" si="9"/>
        <v>1591000</v>
      </c>
    </row>
    <row r="287" spans="1:9" x14ac:dyDescent="0.2">
      <c r="A287">
        <v>4709</v>
      </c>
      <c r="B287" t="s">
        <v>359</v>
      </c>
      <c r="C287" t="s">
        <v>8</v>
      </c>
      <c r="D287" s="2">
        <v>1987</v>
      </c>
      <c r="E287" s="3">
        <v>556780.56000000006</v>
      </c>
      <c r="F287" s="3">
        <v>86529.91</v>
      </c>
      <c r="G287" s="3">
        <f t="shared" si="8"/>
        <v>643310.47000000009</v>
      </c>
      <c r="H287">
        <f>VLOOKUP(D287,koeficienty!$A$2:$B$78,2)</f>
        <v>6.6725330252542765</v>
      </c>
      <c r="I287" s="3">
        <f t="shared" si="9"/>
        <v>4293000</v>
      </c>
    </row>
    <row r="288" spans="1:9" x14ac:dyDescent="0.2">
      <c r="A288">
        <v>4710</v>
      </c>
      <c r="B288" t="s">
        <v>360</v>
      </c>
      <c r="C288" t="s">
        <v>8</v>
      </c>
      <c r="D288" s="2">
        <v>1987</v>
      </c>
      <c r="E288" s="3">
        <v>409547.53</v>
      </c>
      <c r="F288" s="3"/>
      <c r="G288" s="3">
        <f t="shared" si="8"/>
        <v>409547.53</v>
      </c>
      <c r="H288">
        <f>VLOOKUP(D288,koeficienty!$A$2:$B$78,2)</f>
        <v>6.6725330252542765</v>
      </c>
      <c r="I288" s="3">
        <f t="shared" si="9"/>
        <v>2733000</v>
      </c>
    </row>
    <row r="289" spans="1:9" x14ac:dyDescent="0.2">
      <c r="A289">
        <v>4711</v>
      </c>
      <c r="B289" t="s">
        <v>361</v>
      </c>
      <c r="C289" t="s">
        <v>8</v>
      </c>
      <c r="D289" s="2">
        <v>1987</v>
      </c>
      <c r="E289" s="3">
        <v>446255.69</v>
      </c>
      <c r="F289" s="3"/>
      <c r="G289" s="3">
        <f t="shared" si="8"/>
        <v>446255.69</v>
      </c>
      <c r="H289">
        <f>VLOOKUP(D289,koeficienty!$A$2:$B$78,2)</f>
        <v>6.6725330252542765</v>
      </c>
      <c r="I289" s="3">
        <f t="shared" si="9"/>
        <v>2978000</v>
      </c>
    </row>
    <row r="290" spans="1:9" x14ac:dyDescent="0.2">
      <c r="A290">
        <v>4712</v>
      </c>
      <c r="B290" t="s">
        <v>362</v>
      </c>
      <c r="C290" t="s">
        <v>8</v>
      </c>
      <c r="D290" s="2">
        <v>1987</v>
      </c>
      <c r="E290" s="3">
        <v>477066.49</v>
      </c>
      <c r="F290" s="3">
        <v>272591.96000000002</v>
      </c>
      <c r="G290" s="3">
        <f t="shared" si="8"/>
        <v>749658.45</v>
      </c>
      <c r="H290">
        <f>VLOOKUP(D290,koeficienty!$A$2:$B$78,2)</f>
        <v>6.6725330252542765</v>
      </c>
      <c r="I290" s="3">
        <f t="shared" si="9"/>
        <v>5002000</v>
      </c>
    </row>
    <row r="291" spans="1:9" x14ac:dyDescent="0.2">
      <c r="A291">
        <v>4713</v>
      </c>
      <c r="B291" t="s">
        <v>363</v>
      </c>
      <c r="C291" t="s">
        <v>8</v>
      </c>
      <c r="D291" s="2">
        <v>1987</v>
      </c>
      <c r="E291" s="3">
        <v>272205.2</v>
      </c>
      <c r="F291" s="3"/>
      <c r="G291" s="3">
        <f t="shared" si="8"/>
        <v>272205.2</v>
      </c>
      <c r="H291">
        <f>VLOOKUP(D291,koeficienty!$A$2:$B$78,2)</f>
        <v>6.6725330252542765</v>
      </c>
      <c r="I291" s="3">
        <f t="shared" si="9"/>
        <v>1816000</v>
      </c>
    </row>
    <row r="292" spans="1:9" x14ac:dyDescent="0.2">
      <c r="A292">
        <v>4714</v>
      </c>
      <c r="B292" t="s">
        <v>364</v>
      </c>
      <c r="C292" t="s">
        <v>8</v>
      </c>
      <c r="D292" s="2">
        <v>1987</v>
      </c>
      <c r="E292" s="3">
        <v>308760.90000000002</v>
      </c>
      <c r="F292" s="3"/>
      <c r="G292" s="3">
        <f t="shared" si="8"/>
        <v>308760.90000000002</v>
      </c>
      <c r="H292">
        <f>VLOOKUP(D292,koeficienty!$A$2:$B$78,2)</f>
        <v>6.6725330252542765</v>
      </c>
      <c r="I292" s="3">
        <f t="shared" si="9"/>
        <v>2060000</v>
      </c>
    </row>
    <row r="293" spans="1:9" x14ac:dyDescent="0.2">
      <c r="A293">
        <v>4715</v>
      </c>
      <c r="B293" t="s">
        <v>365</v>
      </c>
      <c r="C293" t="s">
        <v>8</v>
      </c>
      <c r="D293" s="2">
        <v>1987</v>
      </c>
      <c r="E293" s="3">
        <v>165491</v>
      </c>
      <c r="F293" s="3"/>
      <c r="G293" s="3">
        <f t="shared" si="8"/>
        <v>165491</v>
      </c>
      <c r="H293">
        <f>VLOOKUP(D293,koeficienty!$A$2:$B$78,2)</f>
        <v>6.6725330252542765</v>
      </c>
      <c r="I293" s="3">
        <f t="shared" si="9"/>
        <v>1104000</v>
      </c>
    </row>
    <row r="294" spans="1:9" x14ac:dyDescent="0.2">
      <c r="A294">
        <v>4716</v>
      </c>
      <c r="B294" t="s">
        <v>366</v>
      </c>
      <c r="C294" t="s">
        <v>8</v>
      </c>
      <c r="D294" s="2">
        <v>1987</v>
      </c>
      <c r="E294" s="3">
        <v>458905.8</v>
      </c>
      <c r="F294" s="3">
        <v>6135.28</v>
      </c>
      <c r="G294" s="3">
        <f t="shared" si="8"/>
        <v>465041.08</v>
      </c>
      <c r="H294">
        <f>VLOOKUP(D294,koeficienty!$A$2:$B$78,2)</f>
        <v>6.6725330252542765</v>
      </c>
      <c r="I294" s="3">
        <f t="shared" si="9"/>
        <v>3103000</v>
      </c>
    </row>
    <row r="295" spans="1:9" x14ac:dyDescent="0.2">
      <c r="A295">
        <v>4717</v>
      </c>
      <c r="B295" t="s">
        <v>367</v>
      </c>
      <c r="C295" t="s">
        <v>8</v>
      </c>
      <c r="D295" s="2">
        <v>1987</v>
      </c>
      <c r="E295" s="3">
        <v>212085.47</v>
      </c>
      <c r="F295" s="3"/>
      <c r="G295" s="3">
        <f t="shared" si="8"/>
        <v>212085.47</v>
      </c>
      <c r="H295">
        <f>VLOOKUP(D295,koeficienty!$A$2:$B$78,2)</f>
        <v>6.6725330252542765</v>
      </c>
      <c r="I295" s="3">
        <f t="shared" si="9"/>
        <v>1415000</v>
      </c>
    </row>
    <row r="296" spans="1:9" x14ac:dyDescent="0.2">
      <c r="A296">
        <v>4718</v>
      </c>
      <c r="B296" t="s">
        <v>368</v>
      </c>
      <c r="C296" t="s">
        <v>8</v>
      </c>
      <c r="D296" s="2">
        <v>1987</v>
      </c>
      <c r="E296" s="3">
        <v>237909.15</v>
      </c>
      <c r="F296" s="3"/>
      <c r="G296" s="3">
        <f t="shared" si="8"/>
        <v>237909.15</v>
      </c>
      <c r="H296">
        <f>VLOOKUP(D296,koeficienty!$A$2:$B$78,2)</f>
        <v>6.6725330252542765</v>
      </c>
      <c r="I296" s="3">
        <f t="shared" si="9"/>
        <v>1587000</v>
      </c>
    </row>
    <row r="297" spans="1:9" x14ac:dyDescent="0.2">
      <c r="A297">
        <v>4719</v>
      </c>
      <c r="B297" t="s">
        <v>369</v>
      </c>
      <c r="C297" t="s">
        <v>8</v>
      </c>
      <c r="D297" s="2">
        <v>1987</v>
      </c>
      <c r="E297" s="3">
        <v>253252.21</v>
      </c>
      <c r="F297" s="3"/>
      <c r="G297" s="3">
        <f t="shared" si="8"/>
        <v>253252.21</v>
      </c>
      <c r="H297">
        <f>VLOOKUP(D297,koeficienty!$A$2:$B$78,2)</f>
        <v>6.6725330252542765</v>
      </c>
      <c r="I297" s="3">
        <f t="shared" si="9"/>
        <v>1690000</v>
      </c>
    </row>
    <row r="298" spans="1:9" x14ac:dyDescent="0.2">
      <c r="A298">
        <v>4720</v>
      </c>
      <c r="B298" t="s">
        <v>370</v>
      </c>
      <c r="C298" t="s">
        <v>8</v>
      </c>
      <c r="D298" s="2">
        <v>1987</v>
      </c>
      <c r="E298" s="3">
        <v>343809.07</v>
      </c>
      <c r="F298" s="3">
        <v>185575.21</v>
      </c>
      <c r="G298" s="3">
        <f t="shared" si="8"/>
        <v>529384.28</v>
      </c>
      <c r="H298">
        <f>VLOOKUP(D298,koeficienty!$A$2:$B$78,2)</f>
        <v>6.6725330252542765</v>
      </c>
      <c r="I298" s="3">
        <f t="shared" si="9"/>
        <v>3532000</v>
      </c>
    </row>
    <row r="299" spans="1:9" x14ac:dyDescent="0.2">
      <c r="A299">
        <v>4741</v>
      </c>
      <c r="B299" t="s">
        <v>384</v>
      </c>
      <c r="C299" t="s">
        <v>385</v>
      </c>
      <c r="D299" s="2">
        <v>1987</v>
      </c>
      <c r="E299" s="3"/>
      <c r="F299" s="3"/>
      <c r="G299" s="3">
        <f t="shared" si="8"/>
        <v>0</v>
      </c>
      <c r="H299">
        <f>VLOOKUP(D299,koeficienty!$A$2:$B$78,2)</f>
        <v>6.6725330252542765</v>
      </c>
      <c r="I299" s="3">
        <f t="shared" si="9"/>
        <v>0</v>
      </c>
    </row>
    <row r="300" spans="1:9" x14ac:dyDescent="0.2">
      <c r="A300">
        <v>4681</v>
      </c>
      <c r="B300" t="s">
        <v>331</v>
      </c>
      <c r="C300" t="s">
        <v>332</v>
      </c>
      <c r="D300" s="2">
        <v>1988</v>
      </c>
      <c r="E300" s="3">
        <v>50425.21</v>
      </c>
      <c r="F300" s="3"/>
      <c r="G300" s="3">
        <f t="shared" si="8"/>
        <v>50425.21</v>
      </c>
      <c r="H300">
        <f>VLOOKUP(D300,koeficienty!$A$2:$B$78,2)</f>
        <v>6.6725330252542765</v>
      </c>
      <c r="I300" s="3">
        <f t="shared" si="9"/>
        <v>336000</v>
      </c>
    </row>
    <row r="301" spans="1:9" x14ac:dyDescent="0.2">
      <c r="A301">
        <v>4682</v>
      </c>
      <c r="B301" t="s">
        <v>333</v>
      </c>
      <c r="C301" t="s">
        <v>334</v>
      </c>
      <c r="D301" s="2">
        <v>1988</v>
      </c>
      <c r="E301" s="3">
        <v>49092.84</v>
      </c>
      <c r="F301" s="3"/>
      <c r="G301" s="3">
        <f t="shared" si="8"/>
        <v>49092.84</v>
      </c>
      <c r="H301">
        <f>VLOOKUP(D301,koeficienty!$A$2:$B$78,2)</f>
        <v>6.6725330252542765</v>
      </c>
      <c r="I301" s="3">
        <f t="shared" si="9"/>
        <v>328000</v>
      </c>
    </row>
    <row r="302" spans="1:9" x14ac:dyDescent="0.2">
      <c r="A302">
        <v>4721</v>
      </c>
      <c r="B302" t="s">
        <v>371</v>
      </c>
      <c r="C302" t="s">
        <v>8</v>
      </c>
      <c r="D302" s="2">
        <v>1988</v>
      </c>
      <c r="E302" s="3">
        <v>177328.72</v>
      </c>
      <c r="F302" s="3"/>
      <c r="G302" s="3">
        <f t="shared" si="8"/>
        <v>177328.72</v>
      </c>
      <c r="H302">
        <f>VLOOKUP(D302,koeficienty!$A$2:$B$78,2)</f>
        <v>6.6725330252542765</v>
      </c>
      <c r="I302" s="3">
        <f t="shared" si="9"/>
        <v>1183000</v>
      </c>
    </row>
    <row r="303" spans="1:9" x14ac:dyDescent="0.2">
      <c r="A303">
        <v>4722</v>
      </c>
      <c r="B303" t="s">
        <v>372</v>
      </c>
      <c r="C303" t="s">
        <v>8</v>
      </c>
      <c r="D303" s="2">
        <v>1988</v>
      </c>
      <c r="E303" s="3">
        <v>452491.9</v>
      </c>
      <c r="F303" s="3"/>
      <c r="G303" s="3">
        <f t="shared" si="8"/>
        <v>452491.9</v>
      </c>
      <c r="H303">
        <f>VLOOKUP(D303,koeficienty!$A$2:$B$78,2)</f>
        <v>6.6725330252542765</v>
      </c>
      <c r="I303" s="3">
        <f t="shared" si="9"/>
        <v>3019000</v>
      </c>
    </row>
    <row r="304" spans="1:9" x14ac:dyDescent="0.2">
      <c r="A304">
        <v>4570</v>
      </c>
      <c r="B304" t="s">
        <v>243</v>
      </c>
      <c r="C304" t="s">
        <v>8</v>
      </c>
      <c r="D304" s="2">
        <v>1989</v>
      </c>
      <c r="E304" s="3">
        <v>296962.28999999998</v>
      </c>
      <c r="F304" s="3"/>
      <c r="G304" s="3">
        <f t="shared" si="8"/>
        <v>296962.28999999998</v>
      </c>
      <c r="H304">
        <f>VLOOKUP(D304,koeficienty!$A$2:$B$78,2)</f>
        <v>6.7331312061092579</v>
      </c>
      <c r="I304" s="3">
        <f t="shared" si="9"/>
        <v>1999000</v>
      </c>
    </row>
    <row r="305" spans="1:9" x14ac:dyDescent="0.2">
      <c r="A305">
        <v>4571</v>
      </c>
      <c r="B305" t="s">
        <v>244</v>
      </c>
      <c r="C305" t="s">
        <v>8</v>
      </c>
      <c r="D305" s="2">
        <v>1989</v>
      </c>
      <c r="E305" s="3">
        <v>351572.16</v>
      </c>
      <c r="F305" s="3"/>
      <c r="G305" s="3">
        <f t="shared" si="8"/>
        <v>351572.16</v>
      </c>
      <c r="H305">
        <f>VLOOKUP(D305,koeficienty!$A$2:$B$78,2)</f>
        <v>6.7331312061092579</v>
      </c>
      <c r="I305" s="3">
        <f t="shared" si="9"/>
        <v>2367000</v>
      </c>
    </row>
    <row r="306" spans="1:9" x14ac:dyDescent="0.2">
      <c r="A306">
        <v>4572</v>
      </c>
      <c r="B306" t="s">
        <v>245</v>
      </c>
      <c r="C306" t="s">
        <v>8</v>
      </c>
      <c r="D306" s="2">
        <v>1989</v>
      </c>
      <c r="E306" s="3">
        <v>318532.13</v>
      </c>
      <c r="F306" s="3"/>
      <c r="G306" s="3">
        <f t="shared" si="8"/>
        <v>318532.13</v>
      </c>
      <c r="H306">
        <f>VLOOKUP(D306,koeficienty!$A$2:$B$78,2)</f>
        <v>6.7331312061092579</v>
      </c>
      <c r="I306" s="3">
        <f t="shared" si="9"/>
        <v>2145000</v>
      </c>
    </row>
    <row r="307" spans="1:9" x14ac:dyDescent="0.2">
      <c r="A307">
        <v>4573</v>
      </c>
      <c r="B307" t="s">
        <v>246</v>
      </c>
      <c r="C307" t="s">
        <v>8</v>
      </c>
      <c r="D307" s="2">
        <v>1989</v>
      </c>
      <c r="E307" s="3">
        <v>346742.45</v>
      </c>
      <c r="F307" s="3"/>
      <c r="G307" s="3">
        <f t="shared" si="8"/>
        <v>346742.45</v>
      </c>
      <c r="H307">
        <f>VLOOKUP(D307,koeficienty!$A$2:$B$78,2)</f>
        <v>6.7331312061092579</v>
      </c>
      <c r="I307" s="3">
        <f t="shared" si="9"/>
        <v>2335000</v>
      </c>
    </row>
    <row r="308" spans="1:9" x14ac:dyDescent="0.2">
      <c r="A308">
        <v>4574</v>
      </c>
      <c r="B308" t="s">
        <v>247</v>
      </c>
      <c r="C308" t="s">
        <v>8</v>
      </c>
      <c r="D308" s="2">
        <v>1989</v>
      </c>
      <c r="E308" s="3">
        <v>424251.01</v>
      </c>
      <c r="F308" s="3"/>
      <c r="G308" s="3">
        <f t="shared" si="8"/>
        <v>424251.01</v>
      </c>
      <c r="H308">
        <f>VLOOKUP(D308,koeficienty!$A$2:$B$78,2)</f>
        <v>6.7331312061092579</v>
      </c>
      <c r="I308" s="3">
        <f t="shared" si="9"/>
        <v>2857000</v>
      </c>
    </row>
    <row r="309" spans="1:9" x14ac:dyDescent="0.2">
      <c r="A309">
        <v>4575</v>
      </c>
      <c r="B309" t="s">
        <v>248</v>
      </c>
      <c r="C309" t="s">
        <v>8</v>
      </c>
      <c r="D309" s="2">
        <v>1989</v>
      </c>
      <c r="E309" s="3">
        <v>303143.07</v>
      </c>
      <c r="F309" s="3"/>
      <c r="G309" s="3">
        <f t="shared" si="8"/>
        <v>303143.07</v>
      </c>
      <c r="H309">
        <f>VLOOKUP(D309,koeficienty!$A$2:$B$78,2)</f>
        <v>6.7331312061092579</v>
      </c>
      <c r="I309" s="3">
        <f t="shared" si="9"/>
        <v>2041000</v>
      </c>
    </row>
    <row r="310" spans="1:9" x14ac:dyDescent="0.2">
      <c r="A310">
        <v>4576</v>
      </c>
      <c r="B310" t="s">
        <v>249</v>
      </c>
      <c r="C310" t="s">
        <v>8</v>
      </c>
      <c r="D310" s="2">
        <v>1989</v>
      </c>
      <c r="E310" s="3">
        <v>345011.09</v>
      </c>
      <c r="F310" s="3"/>
      <c r="G310" s="3">
        <f t="shared" si="8"/>
        <v>345011.09</v>
      </c>
      <c r="H310">
        <f>VLOOKUP(D310,koeficienty!$A$2:$B$78,2)</f>
        <v>6.7331312061092579</v>
      </c>
      <c r="I310" s="3">
        <f t="shared" si="9"/>
        <v>2323000</v>
      </c>
    </row>
    <row r="311" spans="1:9" x14ac:dyDescent="0.2">
      <c r="A311">
        <v>4577</v>
      </c>
      <c r="B311" t="s">
        <v>250</v>
      </c>
      <c r="C311" t="s">
        <v>8</v>
      </c>
      <c r="D311" s="2">
        <v>1989</v>
      </c>
      <c r="E311" s="3">
        <v>303158.43</v>
      </c>
      <c r="F311" s="3"/>
      <c r="G311" s="3">
        <f t="shared" si="8"/>
        <v>303158.43</v>
      </c>
      <c r="H311">
        <f>VLOOKUP(D311,koeficienty!$A$2:$B$78,2)</f>
        <v>6.7331312061092579</v>
      </c>
      <c r="I311" s="3">
        <f t="shared" si="9"/>
        <v>2041000</v>
      </c>
    </row>
    <row r="312" spans="1:9" x14ac:dyDescent="0.2">
      <c r="A312">
        <v>4578</v>
      </c>
      <c r="B312" t="s">
        <v>251</v>
      </c>
      <c r="C312" t="s">
        <v>8</v>
      </c>
      <c r="D312" s="2">
        <v>1989</v>
      </c>
      <c r="E312" s="3">
        <v>371809.83</v>
      </c>
      <c r="F312" s="3"/>
      <c r="G312" s="3">
        <f t="shared" si="8"/>
        <v>371809.83</v>
      </c>
      <c r="H312">
        <f>VLOOKUP(D312,koeficienty!$A$2:$B$78,2)</f>
        <v>6.7331312061092579</v>
      </c>
      <c r="I312" s="3">
        <f t="shared" si="9"/>
        <v>2503000</v>
      </c>
    </row>
    <row r="313" spans="1:9" x14ac:dyDescent="0.2">
      <c r="A313">
        <v>4579</v>
      </c>
      <c r="B313" t="s">
        <v>252</v>
      </c>
      <c r="C313" t="s">
        <v>8</v>
      </c>
      <c r="D313" s="2">
        <v>1989</v>
      </c>
      <c r="E313" s="3">
        <v>253558.55</v>
      </c>
      <c r="F313" s="3">
        <v>142512.01999999999</v>
      </c>
      <c r="G313" s="3">
        <f t="shared" si="8"/>
        <v>396070.56999999995</v>
      </c>
      <c r="H313">
        <f>VLOOKUP(D313,koeficienty!$A$2:$B$78,2)</f>
        <v>6.7331312061092579</v>
      </c>
      <c r="I313" s="3">
        <f t="shared" si="9"/>
        <v>2667000</v>
      </c>
    </row>
    <row r="314" spans="1:9" x14ac:dyDescent="0.2">
      <c r="A314">
        <v>4580</v>
      </c>
      <c r="B314" t="s">
        <v>253</v>
      </c>
      <c r="C314" t="s">
        <v>8</v>
      </c>
      <c r="D314" s="2">
        <v>1989</v>
      </c>
      <c r="E314" s="3">
        <v>315488.48</v>
      </c>
      <c r="F314" s="3"/>
      <c r="G314" s="3">
        <f t="shared" si="8"/>
        <v>315488.48</v>
      </c>
      <c r="H314">
        <f>VLOOKUP(D314,koeficienty!$A$2:$B$78,2)</f>
        <v>6.7331312061092579</v>
      </c>
      <c r="I314" s="3">
        <f t="shared" si="9"/>
        <v>2124000</v>
      </c>
    </row>
    <row r="315" spans="1:9" x14ac:dyDescent="0.2">
      <c r="A315">
        <v>4581</v>
      </c>
      <c r="B315" t="s">
        <v>254</v>
      </c>
      <c r="C315" t="s">
        <v>8</v>
      </c>
      <c r="D315" s="2">
        <v>1989</v>
      </c>
      <c r="E315" s="3">
        <v>134363.21</v>
      </c>
      <c r="F315" s="3"/>
      <c r="G315" s="3">
        <f t="shared" si="8"/>
        <v>134363.21</v>
      </c>
      <c r="H315">
        <f>VLOOKUP(D315,koeficienty!$A$2:$B$78,2)</f>
        <v>6.7331312061092579</v>
      </c>
      <c r="I315" s="3">
        <f t="shared" si="9"/>
        <v>905000</v>
      </c>
    </row>
    <row r="316" spans="1:9" x14ac:dyDescent="0.2">
      <c r="A316">
        <v>4582</v>
      </c>
      <c r="B316" t="s">
        <v>255</v>
      </c>
      <c r="C316" t="s">
        <v>8</v>
      </c>
      <c r="D316" s="2">
        <v>1989</v>
      </c>
      <c r="E316" s="3">
        <v>110550.62</v>
      </c>
      <c r="F316" s="3">
        <v>44953.61</v>
      </c>
      <c r="G316" s="3">
        <f t="shared" si="8"/>
        <v>155504.22999999998</v>
      </c>
      <c r="H316">
        <f>VLOOKUP(D316,koeficienty!$A$2:$B$78,2)</f>
        <v>6.7331312061092579</v>
      </c>
      <c r="I316" s="3">
        <f t="shared" si="9"/>
        <v>1047000</v>
      </c>
    </row>
    <row r="317" spans="1:9" x14ac:dyDescent="0.2">
      <c r="A317">
        <v>4583</v>
      </c>
      <c r="B317" t="s">
        <v>256</v>
      </c>
      <c r="C317" t="s">
        <v>8</v>
      </c>
      <c r="D317" s="2">
        <v>1989</v>
      </c>
      <c r="E317" s="3">
        <v>464552.65</v>
      </c>
      <c r="F317" s="3"/>
      <c r="G317" s="3">
        <f t="shared" si="8"/>
        <v>464552.65</v>
      </c>
      <c r="H317">
        <f>VLOOKUP(D317,koeficienty!$A$2:$B$78,2)</f>
        <v>6.7331312061092579</v>
      </c>
      <c r="I317" s="3">
        <f t="shared" si="9"/>
        <v>3128000</v>
      </c>
    </row>
    <row r="318" spans="1:9" x14ac:dyDescent="0.2">
      <c r="A318">
        <v>4584</v>
      </c>
      <c r="B318" t="s">
        <v>257</v>
      </c>
      <c r="C318" t="s">
        <v>8</v>
      </c>
      <c r="D318" s="2">
        <v>1989</v>
      </c>
      <c r="E318" s="3">
        <v>291404.87</v>
      </c>
      <c r="F318" s="3"/>
      <c r="G318" s="3">
        <f t="shared" si="8"/>
        <v>291404.87</v>
      </c>
      <c r="H318">
        <f>VLOOKUP(D318,koeficienty!$A$2:$B$78,2)</f>
        <v>6.7331312061092579</v>
      </c>
      <c r="I318" s="3">
        <f t="shared" si="9"/>
        <v>1962000</v>
      </c>
    </row>
    <row r="319" spans="1:9" x14ac:dyDescent="0.2">
      <c r="A319">
        <v>4585</v>
      </c>
      <c r="B319" t="s">
        <v>258</v>
      </c>
      <c r="C319" t="s">
        <v>8</v>
      </c>
      <c r="D319" s="2">
        <v>1989</v>
      </c>
      <c r="E319" s="3">
        <v>287415.52</v>
      </c>
      <c r="F319" s="3"/>
      <c r="G319" s="3">
        <f t="shared" si="8"/>
        <v>287415.52</v>
      </c>
      <c r="H319">
        <f>VLOOKUP(D319,koeficienty!$A$2:$B$78,2)</f>
        <v>6.7331312061092579</v>
      </c>
      <c r="I319" s="3">
        <f t="shared" si="9"/>
        <v>1935000</v>
      </c>
    </row>
    <row r="320" spans="1:9" x14ac:dyDescent="0.2">
      <c r="A320">
        <v>4586</v>
      </c>
      <c r="B320" t="s">
        <v>259</v>
      </c>
      <c r="C320" t="s">
        <v>8</v>
      </c>
      <c r="D320" s="2">
        <v>1989</v>
      </c>
      <c r="E320" s="3">
        <v>510341.63</v>
      </c>
      <c r="F320" s="3"/>
      <c r="G320" s="3">
        <f t="shared" si="8"/>
        <v>510341.63</v>
      </c>
      <c r="H320">
        <f>VLOOKUP(D320,koeficienty!$A$2:$B$78,2)</f>
        <v>6.7331312061092579</v>
      </c>
      <c r="I320" s="3">
        <f t="shared" si="9"/>
        <v>3436000</v>
      </c>
    </row>
    <row r="321" spans="1:9" x14ac:dyDescent="0.2">
      <c r="A321">
        <v>4587</v>
      </c>
      <c r="B321" t="s">
        <v>260</v>
      </c>
      <c r="C321" t="s">
        <v>8</v>
      </c>
      <c r="D321" s="2">
        <v>1989</v>
      </c>
      <c r="E321" s="3">
        <v>412712.97</v>
      </c>
      <c r="F321" s="3"/>
      <c r="G321" s="3">
        <f t="shared" si="8"/>
        <v>412712.97</v>
      </c>
      <c r="H321">
        <f>VLOOKUP(D321,koeficienty!$A$2:$B$78,2)</f>
        <v>6.7331312061092579</v>
      </c>
      <c r="I321" s="3">
        <f t="shared" si="9"/>
        <v>2779000</v>
      </c>
    </row>
    <row r="322" spans="1:9" x14ac:dyDescent="0.2">
      <c r="A322">
        <v>4588</v>
      </c>
      <c r="B322" t="s">
        <v>261</v>
      </c>
      <c r="C322" t="s">
        <v>8</v>
      </c>
      <c r="D322" s="2">
        <v>1989</v>
      </c>
      <c r="E322" s="3">
        <v>302540.7</v>
      </c>
      <c r="F322" s="3"/>
      <c r="G322" s="3">
        <f t="shared" ref="G322:G360" si="10">SUM(E322:F322)</f>
        <v>302540.7</v>
      </c>
      <c r="H322">
        <f>VLOOKUP(D322,koeficienty!$A$2:$B$78,2)</f>
        <v>6.7331312061092579</v>
      </c>
      <c r="I322" s="3">
        <f t="shared" si="9"/>
        <v>2037000</v>
      </c>
    </row>
    <row r="323" spans="1:9" x14ac:dyDescent="0.2">
      <c r="A323">
        <v>4589</v>
      </c>
      <c r="B323" t="s">
        <v>262</v>
      </c>
      <c r="C323" t="s">
        <v>8</v>
      </c>
      <c r="D323" s="2">
        <v>1989</v>
      </c>
      <c r="E323" s="3">
        <v>353703.84</v>
      </c>
      <c r="F323" s="3"/>
      <c r="G323" s="3">
        <f t="shared" si="10"/>
        <v>353703.84</v>
      </c>
      <c r="H323">
        <f>VLOOKUP(D323,koeficienty!$A$2:$B$78,2)</f>
        <v>6.7331312061092579</v>
      </c>
      <c r="I323" s="3">
        <f t="shared" si="9"/>
        <v>2382000</v>
      </c>
    </row>
    <row r="324" spans="1:9" x14ac:dyDescent="0.2">
      <c r="A324">
        <v>4590</v>
      </c>
      <c r="B324" t="s">
        <v>263</v>
      </c>
      <c r="C324" t="s">
        <v>8</v>
      </c>
      <c r="D324" s="2">
        <v>1989</v>
      </c>
      <c r="E324" s="3">
        <v>319750.78000000003</v>
      </c>
      <c r="F324" s="3"/>
      <c r="G324" s="3">
        <f t="shared" si="10"/>
        <v>319750.78000000003</v>
      </c>
      <c r="H324">
        <f>VLOOKUP(D324,koeficienty!$A$2:$B$78,2)</f>
        <v>6.7331312061092579</v>
      </c>
      <c r="I324" s="3">
        <f t="shared" si="9"/>
        <v>2153000</v>
      </c>
    </row>
    <row r="325" spans="1:9" x14ac:dyDescent="0.2">
      <c r="A325">
        <v>4591</v>
      </c>
      <c r="B325" t="s">
        <v>264</v>
      </c>
      <c r="C325" t="s">
        <v>8</v>
      </c>
      <c r="D325" s="2">
        <v>1989</v>
      </c>
      <c r="E325" s="3">
        <v>436575.45</v>
      </c>
      <c r="F325" s="3"/>
      <c r="G325" s="3">
        <f t="shared" si="10"/>
        <v>436575.45</v>
      </c>
      <c r="H325">
        <f>VLOOKUP(D325,koeficienty!$A$2:$B$78,2)</f>
        <v>6.7331312061092579</v>
      </c>
      <c r="I325" s="3">
        <f t="shared" ref="I325:I360" si="11">ROUND(G325*H325,-3)</f>
        <v>2940000</v>
      </c>
    </row>
    <row r="326" spans="1:9" x14ac:dyDescent="0.2">
      <c r="A326">
        <v>4592</v>
      </c>
      <c r="B326" t="s">
        <v>265</v>
      </c>
      <c r="C326" t="s">
        <v>8</v>
      </c>
      <c r="D326" s="2">
        <v>1989</v>
      </c>
      <c r="E326" s="3">
        <v>389459.37</v>
      </c>
      <c r="F326" s="3">
        <v>169919.52</v>
      </c>
      <c r="G326" s="3">
        <f t="shared" si="10"/>
        <v>559378.89</v>
      </c>
      <c r="H326">
        <f>VLOOKUP(D326,koeficienty!$A$2:$B$78,2)</f>
        <v>6.7331312061092579</v>
      </c>
      <c r="I326" s="3">
        <f t="shared" si="11"/>
        <v>3766000</v>
      </c>
    </row>
    <row r="327" spans="1:9" x14ac:dyDescent="0.2">
      <c r="A327">
        <v>4685</v>
      </c>
      <c r="B327" t="s">
        <v>337</v>
      </c>
      <c r="C327" t="s">
        <v>66</v>
      </c>
      <c r="D327" s="2">
        <v>1989</v>
      </c>
      <c r="E327" s="3">
        <v>244249.32</v>
      </c>
      <c r="F327" s="3">
        <v>116210.44</v>
      </c>
      <c r="G327" s="3">
        <f t="shared" si="10"/>
        <v>360459.76</v>
      </c>
      <c r="H327">
        <f>VLOOKUP(D327,koeficienty!$A$2:$B$78,2)</f>
        <v>6.7331312061092579</v>
      </c>
      <c r="I327" s="3">
        <f t="shared" si="11"/>
        <v>2427000</v>
      </c>
    </row>
    <row r="328" spans="1:9" x14ac:dyDescent="0.2">
      <c r="A328">
        <v>4686</v>
      </c>
      <c r="B328" t="s">
        <v>338</v>
      </c>
      <c r="C328" t="s">
        <v>83</v>
      </c>
      <c r="D328" s="2">
        <v>1989</v>
      </c>
      <c r="E328" s="3">
        <v>297875.09000000003</v>
      </c>
      <c r="F328" s="3"/>
      <c r="G328" s="3">
        <f t="shared" si="10"/>
        <v>297875.09000000003</v>
      </c>
      <c r="H328">
        <f>VLOOKUP(D328,koeficienty!$A$2:$B$78,2)</f>
        <v>6.7331312061092579</v>
      </c>
      <c r="I328" s="3">
        <f t="shared" si="11"/>
        <v>2006000</v>
      </c>
    </row>
    <row r="329" spans="1:9" x14ac:dyDescent="0.2">
      <c r="A329">
        <v>4687</v>
      </c>
      <c r="B329" t="s">
        <v>339</v>
      </c>
      <c r="C329" t="s">
        <v>66</v>
      </c>
      <c r="D329" s="2">
        <v>1989</v>
      </c>
      <c r="E329" s="3">
        <v>292578.24</v>
      </c>
      <c r="F329" s="3">
        <v>149045.10999999999</v>
      </c>
      <c r="G329" s="3">
        <f t="shared" si="10"/>
        <v>441623.35</v>
      </c>
      <c r="H329">
        <f>VLOOKUP(D329,koeficienty!$A$2:$B$78,2)</f>
        <v>6.7331312061092579</v>
      </c>
      <c r="I329" s="3">
        <f t="shared" si="11"/>
        <v>2974000</v>
      </c>
    </row>
    <row r="330" spans="1:9" x14ac:dyDescent="0.2">
      <c r="A330">
        <v>4688</v>
      </c>
      <c r="B330" t="s">
        <v>340</v>
      </c>
      <c r="C330" t="s">
        <v>73</v>
      </c>
      <c r="D330" s="2">
        <v>1989</v>
      </c>
      <c r="E330" s="3">
        <v>50553.94</v>
      </c>
      <c r="F330" s="3"/>
      <c r="G330" s="3">
        <f t="shared" si="10"/>
        <v>50553.94</v>
      </c>
      <c r="H330">
        <f>VLOOKUP(D330,koeficienty!$A$2:$B$78,2)</f>
        <v>6.7331312061092579</v>
      </c>
      <c r="I330" s="3">
        <f t="shared" si="11"/>
        <v>340000</v>
      </c>
    </row>
    <row r="331" spans="1:9" x14ac:dyDescent="0.2">
      <c r="A331">
        <v>4689</v>
      </c>
      <c r="B331" t="s">
        <v>341</v>
      </c>
      <c r="C331" t="s">
        <v>83</v>
      </c>
      <c r="D331" s="2">
        <v>1989</v>
      </c>
      <c r="E331" s="3">
        <v>490323.64</v>
      </c>
      <c r="F331" s="3"/>
      <c r="G331" s="3">
        <f t="shared" si="10"/>
        <v>490323.64</v>
      </c>
      <c r="H331">
        <f>VLOOKUP(D331,koeficienty!$A$2:$B$78,2)</f>
        <v>6.7331312061092579</v>
      </c>
      <c r="I331" s="3">
        <f t="shared" si="11"/>
        <v>3301000</v>
      </c>
    </row>
    <row r="332" spans="1:9" x14ac:dyDescent="0.2">
      <c r="A332">
        <v>4690</v>
      </c>
      <c r="B332" t="s">
        <v>342</v>
      </c>
      <c r="C332" t="s">
        <v>83</v>
      </c>
      <c r="D332" s="2">
        <v>1989</v>
      </c>
      <c r="E332" s="3">
        <v>270343.03000000003</v>
      </c>
      <c r="F332" s="3">
        <v>138485.43</v>
      </c>
      <c r="G332" s="3">
        <f t="shared" si="10"/>
        <v>408828.46</v>
      </c>
      <c r="H332">
        <f>VLOOKUP(D332,koeficienty!$A$2:$B$78,2)</f>
        <v>6.7331312061092579</v>
      </c>
      <c r="I332" s="3">
        <f t="shared" si="11"/>
        <v>2753000</v>
      </c>
    </row>
    <row r="333" spans="1:9" x14ac:dyDescent="0.2">
      <c r="A333">
        <v>4691</v>
      </c>
      <c r="B333" t="s">
        <v>343</v>
      </c>
      <c r="C333" t="s">
        <v>344</v>
      </c>
      <c r="D333" s="2">
        <v>1989</v>
      </c>
      <c r="E333" s="3">
        <v>50798.05</v>
      </c>
      <c r="F333" s="3"/>
      <c r="G333" s="3">
        <f t="shared" si="10"/>
        <v>50798.05</v>
      </c>
      <c r="H333">
        <f>VLOOKUP(D333,koeficienty!$A$2:$B$78,2)</f>
        <v>6.7331312061092579</v>
      </c>
      <c r="I333" s="3">
        <f t="shared" si="11"/>
        <v>342000</v>
      </c>
    </row>
    <row r="334" spans="1:9" x14ac:dyDescent="0.2">
      <c r="A334">
        <v>4692</v>
      </c>
      <c r="B334" t="s">
        <v>345</v>
      </c>
      <c r="C334" t="s">
        <v>8</v>
      </c>
      <c r="D334" s="2">
        <v>1989</v>
      </c>
      <c r="E334" s="3">
        <v>50741.85</v>
      </c>
      <c r="F334" s="3"/>
      <c r="G334" s="3">
        <f t="shared" si="10"/>
        <v>50741.85</v>
      </c>
      <c r="H334">
        <f>VLOOKUP(D334,koeficienty!$A$2:$B$78,2)</f>
        <v>6.7331312061092579</v>
      </c>
      <c r="I334" s="3">
        <f t="shared" si="11"/>
        <v>342000</v>
      </c>
    </row>
    <row r="335" spans="1:9" x14ac:dyDescent="0.2">
      <c r="A335">
        <v>4593</v>
      </c>
      <c r="B335" t="s">
        <v>266</v>
      </c>
      <c r="C335" t="s">
        <v>8</v>
      </c>
      <c r="D335" s="2">
        <v>1990</v>
      </c>
      <c r="E335" s="3">
        <v>316460.33</v>
      </c>
      <c r="F335" s="3">
        <v>49801.55</v>
      </c>
      <c r="G335" s="3">
        <f t="shared" si="10"/>
        <v>366261.88</v>
      </c>
      <c r="H335">
        <f>VLOOKUP(D335,koeficienty!$A$2:$B$78,2)</f>
        <v>3.961954334190207</v>
      </c>
      <c r="I335" s="3">
        <f t="shared" si="11"/>
        <v>1451000</v>
      </c>
    </row>
    <row r="336" spans="1:9" x14ac:dyDescent="0.2">
      <c r="A336">
        <v>4594</v>
      </c>
      <c r="B336" t="s">
        <v>267</v>
      </c>
      <c r="C336" t="s">
        <v>8</v>
      </c>
      <c r="D336" s="2">
        <v>1990</v>
      </c>
      <c r="E336" s="3">
        <v>329858</v>
      </c>
      <c r="F336" s="3"/>
      <c r="G336" s="3">
        <f t="shared" si="10"/>
        <v>329858</v>
      </c>
      <c r="H336">
        <f>VLOOKUP(D336,koeficienty!$A$2:$B$78,2)</f>
        <v>3.961954334190207</v>
      </c>
      <c r="I336" s="3">
        <f t="shared" si="11"/>
        <v>1307000</v>
      </c>
    </row>
    <row r="337" spans="1:9" x14ac:dyDescent="0.2">
      <c r="A337">
        <v>4595</v>
      </c>
      <c r="B337" t="s">
        <v>268</v>
      </c>
      <c r="C337" t="s">
        <v>8</v>
      </c>
      <c r="D337" s="2">
        <v>1990</v>
      </c>
      <c r="E337" s="3">
        <v>393825.86</v>
      </c>
      <c r="F337" s="3"/>
      <c r="G337" s="3">
        <f t="shared" si="10"/>
        <v>393825.86</v>
      </c>
      <c r="H337">
        <f>VLOOKUP(D337,koeficienty!$A$2:$B$78,2)</f>
        <v>3.961954334190207</v>
      </c>
      <c r="I337" s="3">
        <f t="shared" si="11"/>
        <v>1560000</v>
      </c>
    </row>
    <row r="338" spans="1:9" x14ac:dyDescent="0.2">
      <c r="A338">
        <v>4596</v>
      </c>
      <c r="B338" t="s">
        <v>269</v>
      </c>
      <c r="C338" t="s">
        <v>8</v>
      </c>
      <c r="D338" s="2">
        <v>1990</v>
      </c>
      <c r="E338" s="3">
        <v>583584.84</v>
      </c>
      <c r="F338" s="3"/>
      <c r="G338" s="3">
        <f t="shared" si="10"/>
        <v>583584.84</v>
      </c>
      <c r="H338">
        <f>VLOOKUP(D338,koeficienty!$A$2:$B$78,2)</f>
        <v>3.961954334190207</v>
      </c>
      <c r="I338" s="3">
        <f t="shared" si="11"/>
        <v>2312000</v>
      </c>
    </row>
    <row r="339" spans="1:9" x14ac:dyDescent="0.2">
      <c r="A339">
        <v>4597</v>
      </c>
      <c r="B339" t="s">
        <v>270</v>
      </c>
      <c r="C339" t="s">
        <v>8</v>
      </c>
      <c r="D339" s="2">
        <v>1990</v>
      </c>
      <c r="E339" s="3">
        <v>0</v>
      </c>
      <c r="F339" s="3"/>
      <c r="G339" s="3">
        <f t="shared" si="10"/>
        <v>0</v>
      </c>
      <c r="H339">
        <f>VLOOKUP(D339,koeficienty!$A$2:$B$78,2)</f>
        <v>3.961954334190207</v>
      </c>
      <c r="I339" s="3">
        <f t="shared" si="11"/>
        <v>0</v>
      </c>
    </row>
    <row r="340" spans="1:9" x14ac:dyDescent="0.2">
      <c r="A340">
        <v>4598</v>
      </c>
      <c r="B340" t="s">
        <v>271</v>
      </c>
      <c r="C340" t="s">
        <v>8</v>
      </c>
      <c r="D340" s="2">
        <v>1990</v>
      </c>
      <c r="E340" s="3">
        <v>443449.25</v>
      </c>
      <c r="F340" s="3"/>
      <c r="G340" s="3">
        <f t="shared" si="10"/>
        <v>443449.25</v>
      </c>
      <c r="H340">
        <f>VLOOKUP(D340,koeficienty!$A$2:$B$78,2)</f>
        <v>3.961954334190207</v>
      </c>
      <c r="I340" s="3">
        <f t="shared" si="11"/>
        <v>1757000</v>
      </c>
    </row>
    <row r="341" spans="1:9" x14ac:dyDescent="0.2">
      <c r="A341">
        <v>4695</v>
      </c>
      <c r="B341" t="s">
        <v>346</v>
      </c>
      <c r="C341" t="s">
        <v>344</v>
      </c>
      <c r="D341" s="2">
        <v>1990</v>
      </c>
      <c r="E341" s="3">
        <v>51221.67</v>
      </c>
      <c r="F341" s="3">
        <v>17391.11</v>
      </c>
      <c r="G341" s="3">
        <f t="shared" si="10"/>
        <v>68612.78</v>
      </c>
      <c r="H341">
        <f>VLOOKUP(D341,koeficienty!$A$2:$B$78,2)</f>
        <v>3.961954334190207</v>
      </c>
      <c r="I341" s="3">
        <f t="shared" si="11"/>
        <v>272000</v>
      </c>
    </row>
    <row r="342" spans="1:9" x14ac:dyDescent="0.2">
      <c r="A342">
        <v>4696</v>
      </c>
      <c r="B342" t="s">
        <v>347</v>
      </c>
      <c r="C342" t="s">
        <v>348</v>
      </c>
      <c r="D342" s="2">
        <v>1990</v>
      </c>
      <c r="E342" s="3">
        <v>53759.38</v>
      </c>
      <c r="F342" s="3"/>
      <c r="G342" s="3">
        <f t="shared" si="10"/>
        <v>53759.38</v>
      </c>
      <c r="H342">
        <f>VLOOKUP(D342,koeficienty!$A$2:$B$78,2)</f>
        <v>3.961954334190207</v>
      </c>
      <c r="I342" s="3">
        <f t="shared" si="11"/>
        <v>213000</v>
      </c>
    </row>
    <row r="343" spans="1:9" x14ac:dyDescent="0.2">
      <c r="A343">
        <v>4730</v>
      </c>
      <c r="B343" t="s">
        <v>373</v>
      </c>
      <c r="C343" t="s">
        <v>8</v>
      </c>
      <c r="D343" s="2">
        <v>1991</v>
      </c>
      <c r="E343" s="3">
        <v>474149.07</v>
      </c>
      <c r="F343" s="3"/>
      <c r="G343" s="3">
        <f t="shared" si="10"/>
        <v>474149.07</v>
      </c>
      <c r="H343">
        <f>VLOOKUP(D343,koeficienty!$A$2:$B$78,2)</f>
        <v>3.8047175563478719</v>
      </c>
      <c r="I343" s="3">
        <f t="shared" si="11"/>
        <v>1804000</v>
      </c>
    </row>
    <row r="344" spans="1:9" x14ac:dyDescent="0.2">
      <c r="A344">
        <v>4731</v>
      </c>
      <c r="B344" t="s">
        <v>374</v>
      </c>
      <c r="C344" t="s">
        <v>8</v>
      </c>
      <c r="D344" s="2">
        <v>1991</v>
      </c>
      <c r="E344" s="3">
        <v>481184.92</v>
      </c>
      <c r="F344" s="3"/>
      <c r="G344" s="3">
        <f t="shared" si="10"/>
        <v>481184.92</v>
      </c>
      <c r="H344">
        <f>VLOOKUP(D344,koeficienty!$A$2:$B$78,2)</f>
        <v>3.8047175563478719</v>
      </c>
      <c r="I344" s="3">
        <f t="shared" si="11"/>
        <v>1831000</v>
      </c>
    </row>
    <row r="345" spans="1:9" x14ac:dyDescent="0.2">
      <c r="A345">
        <v>4732</v>
      </c>
      <c r="B345" t="s">
        <v>375</v>
      </c>
      <c r="C345" t="s">
        <v>8</v>
      </c>
      <c r="D345" s="2">
        <v>1991</v>
      </c>
      <c r="E345" s="3">
        <v>553826.76</v>
      </c>
      <c r="F345" s="3"/>
      <c r="G345" s="3">
        <f t="shared" si="10"/>
        <v>553826.76</v>
      </c>
      <c r="H345">
        <f>VLOOKUP(D345,koeficienty!$A$2:$B$78,2)</f>
        <v>3.8047175563478719</v>
      </c>
      <c r="I345" s="3">
        <f t="shared" si="11"/>
        <v>2107000</v>
      </c>
    </row>
    <row r="346" spans="1:9" x14ac:dyDescent="0.2">
      <c r="A346">
        <v>4733</v>
      </c>
      <c r="B346" t="s">
        <v>376</v>
      </c>
      <c r="C346" t="s">
        <v>8</v>
      </c>
      <c r="D346" s="2">
        <v>1992</v>
      </c>
      <c r="E346" s="3">
        <v>354012.78</v>
      </c>
      <c r="F346" s="3"/>
      <c r="G346" s="3">
        <f t="shared" si="10"/>
        <v>354012.78</v>
      </c>
      <c r="H346">
        <f>VLOOKUP(D346,koeficienty!$A$2:$B$78,2)</f>
        <v>3.2735522260503842</v>
      </c>
      <c r="I346" s="3">
        <f t="shared" si="11"/>
        <v>1159000</v>
      </c>
    </row>
    <row r="347" spans="1:9" x14ac:dyDescent="0.2">
      <c r="A347">
        <v>4734</v>
      </c>
      <c r="B347" t="s">
        <v>377</v>
      </c>
      <c r="C347" t="s">
        <v>83</v>
      </c>
      <c r="D347" s="2">
        <v>1992</v>
      </c>
      <c r="E347" s="3">
        <v>413005.54</v>
      </c>
      <c r="F347" s="3"/>
      <c r="G347" s="3">
        <f t="shared" si="10"/>
        <v>413005.54</v>
      </c>
      <c r="H347">
        <f>VLOOKUP(D347,koeficienty!$A$2:$B$78,2)</f>
        <v>3.2735522260503842</v>
      </c>
      <c r="I347" s="3">
        <f t="shared" si="11"/>
        <v>1352000</v>
      </c>
    </row>
    <row r="348" spans="1:9" x14ac:dyDescent="0.2">
      <c r="A348">
        <v>4735</v>
      </c>
      <c r="B348" t="s">
        <v>378</v>
      </c>
      <c r="C348" t="s">
        <v>8</v>
      </c>
      <c r="D348" s="2">
        <v>1992</v>
      </c>
      <c r="E348" s="3">
        <v>664641.27</v>
      </c>
      <c r="F348" s="3"/>
      <c r="G348" s="3">
        <f t="shared" si="10"/>
        <v>664641.27</v>
      </c>
      <c r="H348">
        <f>VLOOKUP(D348,koeficienty!$A$2:$B$78,2)</f>
        <v>3.2735522260503842</v>
      </c>
      <c r="I348" s="3">
        <f t="shared" si="11"/>
        <v>2176000</v>
      </c>
    </row>
    <row r="349" spans="1:9" x14ac:dyDescent="0.2">
      <c r="A349">
        <v>4736</v>
      </c>
      <c r="B349" t="s">
        <v>379</v>
      </c>
      <c r="C349" t="s">
        <v>8</v>
      </c>
      <c r="D349" s="2">
        <v>1992</v>
      </c>
      <c r="E349" s="3">
        <v>443153.99</v>
      </c>
      <c r="F349" s="3"/>
      <c r="G349" s="3">
        <f t="shared" si="10"/>
        <v>443153.99</v>
      </c>
      <c r="H349">
        <f>VLOOKUP(D349,koeficienty!$A$2:$B$78,2)</f>
        <v>3.2735522260503842</v>
      </c>
      <c r="I349" s="3">
        <f t="shared" si="11"/>
        <v>1451000</v>
      </c>
    </row>
    <row r="350" spans="1:9" x14ac:dyDescent="0.2">
      <c r="A350">
        <v>4737</v>
      </c>
      <c r="B350" t="s">
        <v>380</v>
      </c>
      <c r="C350" t="s">
        <v>83</v>
      </c>
      <c r="D350" s="2">
        <v>1992</v>
      </c>
      <c r="E350" s="3">
        <v>857783.71</v>
      </c>
      <c r="F350" s="3">
        <v>344010.35</v>
      </c>
      <c r="G350" s="3">
        <f t="shared" si="10"/>
        <v>1201794.06</v>
      </c>
      <c r="H350">
        <f>VLOOKUP(D350,koeficienty!$A$2:$B$78,2)</f>
        <v>3.2735522260503842</v>
      </c>
      <c r="I350" s="3">
        <f t="shared" si="11"/>
        <v>3934000</v>
      </c>
    </row>
    <row r="351" spans="1:9" x14ac:dyDescent="0.2">
      <c r="A351">
        <v>4738</v>
      </c>
      <c r="B351" t="s">
        <v>381</v>
      </c>
      <c r="C351" t="s">
        <v>8</v>
      </c>
      <c r="D351" s="2">
        <v>1993</v>
      </c>
      <c r="E351" s="3">
        <v>779316.04</v>
      </c>
      <c r="F351" s="3"/>
      <c r="G351" s="3">
        <f t="shared" si="10"/>
        <v>779316.04</v>
      </c>
      <c r="H351">
        <f>VLOOKUP(D351,koeficienty!$A$2:$B$78,2)</f>
        <v>2.8573772664256367</v>
      </c>
      <c r="I351" s="3">
        <f t="shared" si="11"/>
        <v>2227000</v>
      </c>
    </row>
    <row r="352" spans="1:9" x14ac:dyDescent="0.2">
      <c r="A352">
        <v>4739</v>
      </c>
      <c r="B352" t="s">
        <v>382</v>
      </c>
      <c r="C352" t="s">
        <v>8</v>
      </c>
      <c r="D352" s="2">
        <v>1993</v>
      </c>
      <c r="E352" s="3">
        <v>782774.51</v>
      </c>
      <c r="F352" s="3"/>
      <c r="G352" s="3">
        <f t="shared" si="10"/>
        <v>782774.51</v>
      </c>
      <c r="H352">
        <f>VLOOKUP(D352,koeficienty!$A$2:$B$78,2)</f>
        <v>2.8573772664256367</v>
      </c>
      <c r="I352" s="3">
        <f t="shared" si="11"/>
        <v>2237000</v>
      </c>
    </row>
    <row r="353" spans="1:9" x14ac:dyDescent="0.2">
      <c r="A353">
        <v>4740</v>
      </c>
      <c r="B353" t="s">
        <v>383</v>
      </c>
      <c r="C353" t="s">
        <v>8</v>
      </c>
      <c r="D353" s="2">
        <v>1993</v>
      </c>
      <c r="E353" s="3">
        <v>966536.31</v>
      </c>
      <c r="F353" s="3"/>
      <c r="G353" s="3">
        <f t="shared" si="10"/>
        <v>966536.31</v>
      </c>
      <c r="H353">
        <f>VLOOKUP(D353,koeficienty!$A$2:$B$78,2)</f>
        <v>2.8573772664256367</v>
      </c>
      <c r="I353" s="3">
        <f t="shared" si="11"/>
        <v>2762000</v>
      </c>
    </row>
    <row r="354" spans="1:9" x14ac:dyDescent="0.2">
      <c r="A354">
        <v>4600</v>
      </c>
      <c r="B354" t="s">
        <v>273</v>
      </c>
      <c r="C354" t="s">
        <v>8</v>
      </c>
      <c r="D354" s="2">
        <v>1994</v>
      </c>
      <c r="E354" s="3"/>
      <c r="F354" s="3"/>
      <c r="G354" s="3">
        <f t="shared" si="10"/>
        <v>0</v>
      </c>
      <c r="H354">
        <f>VLOOKUP(D354,koeficienty!$A$2:$B$78,2)</f>
        <v>2.5989807396522133</v>
      </c>
      <c r="I354" s="3">
        <f t="shared" si="11"/>
        <v>0</v>
      </c>
    </row>
    <row r="355" spans="1:9" x14ac:dyDescent="0.2">
      <c r="A355">
        <v>4800</v>
      </c>
      <c r="B355" t="s">
        <v>386</v>
      </c>
      <c r="C355" t="s">
        <v>8</v>
      </c>
      <c r="D355" s="2">
        <v>1994</v>
      </c>
      <c r="E355" s="3"/>
      <c r="F355" s="3"/>
      <c r="G355" s="3">
        <f t="shared" si="10"/>
        <v>0</v>
      </c>
      <c r="H355">
        <f>VLOOKUP(D355,koeficienty!$A$2:$B$78,2)</f>
        <v>2.5989807396522133</v>
      </c>
      <c r="I355" s="3">
        <f t="shared" si="11"/>
        <v>0</v>
      </c>
    </row>
    <row r="356" spans="1:9" x14ac:dyDescent="0.2">
      <c r="A356">
        <v>4801</v>
      </c>
      <c r="B356" t="s">
        <v>387</v>
      </c>
      <c r="C356" t="s">
        <v>8</v>
      </c>
      <c r="D356" s="2">
        <v>1995</v>
      </c>
      <c r="E356" s="3"/>
      <c r="F356" s="3"/>
      <c r="G356" s="3">
        <f t="shared" si="10"/>
        <v>0</v>
      </c>
      <c r="H356">
        <f>VLOOKUP(D356,koeficienty!$A$2:$B$78,2)</f>
        <v>2.1929500482057827</v>
      </c>
      <c r="I356" s="3">
        <f t="shared" si="11"/>
        <v>0</v>
      </c>
    </row>
    <row r="357" spans="1:9" x14ac:dyDescent="0.2">
      <c r="A357">
        <v>4599</v>
      </c>
      <c r="B357" t="s">
        <v>272</v>
      </c>
      <c r="C357" t="s">
        <v>8</v>
      </c>
      <c r="D357" s="2">
        <v>1997</v>
      </c>
      <c r="E357" s="3"/>
      <c r="F357" s="3"/>
      <c r="G357" s="3">
        <f t="shared" si="10"/>
        <v>0</v>
      </c>
      <c r="H357">
        <f>VLOOKUP(D357,koeficienty!$A$2:$B$78,2)</f>
        <v>1.8126554365352274</v>
      </c>
      <c r="I357" s="3">
        <f t="shared" si="11"/>
        <v>0</v>
      </c>
    </row>
    <row r="358" spans="1:9" x14ac:dyDescent="0.2">
      <c r="A358">
        <v>4804</v>
      </c>
      <c r="B358" t="s">
        <v>392</v>
      </c>
      <c r="C358" t="s">
        <v>393</v>
      </c>
      <c r="D358">
        <v>2007</v>
      </c>
      <c r="E358" s="3"/>
      <c r="F358" s="3"/>
      <c r="G358" s="3">
        <f t="shared" si="10"/>
        <v>0</v>
      </c>
      <c r="H358">
        <f>VLOOKUP(D358,koeficienty!$A$2:$B$78,2)</f>
        <v>1.082718920842459</v>
      </c>
      <c r="I358" s="3">
        <f t="shared" si="11"/>
        <v>0</v>
      </c>
    </row>
    <row r="359" spans="1:9" x14ac:dyDescent="0.2">
      <c r="A359">
        <v>4803</v>
      </c>
      <c r="B359" t="s">
        <v>390</v>
      </c>
      <c r="C359" t="s">
        <v>391</v>
      </c>
      <c r="D359">
        <v>2009</v>
      </c>
      <c r="E359" s="3"/>
      <c r="F359" s="3"/>
      <c r="G359" s="3">
        <f t="shared" si="10"/>
        <v>0</v>
      </c>
      <c r="H359">
        <f>VLOOKUP(D359,koeficienty!$A$2:$B$78,2)</f>
        <v>1.082718920842459</v>
      </c>
      <c r="I359" s="3">
        <f t="shared" si="11"/>
        <v>0</v>
      </c>
    </row>
    <row r="360" spans="1:9" x14ac:dyDescent="0.2">
      <c r="A360">
        <v>4806</v>
      </c>
      <c r="B360" t="s">
        <v>395</v>
      </c>
      <c r="C360" t="s">
        <v>396</v>
      </c>
      <c r="D360">
        <v>2009</v>
      </c>
      <c r="E360" s="3"/>
      <c r="F360" s="3"/>
      <c r="G360" s="3">
        <f t="shared" si="10"/>
        <v>0</v>
      </c>
      <c r="H360">
        <f>VLOOKUP(D360,koeficienty!$A$2:$B$78,2)</f>
        <v>1.082718920842459</v>
      </c>
      <c r="I360" s="3">
        <f t="shared" si="11"/>
        <v>0</v>
      </c>
    </row>
    <row r="361" spans="1:9" x14ac:dyDescent="0.2">
      <c r="D361" s="2"/>
      <c r="E361" s="3"/>
      <c r="F361" s="3"/>
      <c r="G361" s="3"/>
    </row>
    <row r="362" spans="1:9" x14ac:dyDescent="0.2">
      <c r="E362" s="4">
        <f>SUM(E2:E360)</f>
        <v>74793626.579999998</v>
      </c>
      <c r="F362" s="4">
        <f>SUM(F2:F360)</f>
        <v>28566711.57</v>
      </c>
      <c r="G362" s="4">
        <f>SUM(G2:G360)</f>
        <v>103360338.14999998</v>
      </c>
    </row>
  </sheetData>
  <sheetProtection selectLockedCells="1" selectUnlockedCells="1"/>
  <sortState ref="A2:G362">
    <sortCondition ref="D1"/>
  </sortState>
  <printOptions gridLines="1"/>
  <pageMargins left="0.39374999999999999" right="0.39374999999999999" top="0.65902777777777777" bottom="0.65902777777777777" header="0.39374999999999999" footer="0.39374999999999999"/>
  <pageSetup paperSize="9" orientation="portrait" useFirstPageNumber="1" horizontalDpi="300" verticalDpi="300"/>
  <headerFooter alignWithMargins="0">
    <oddHeader>&amp;C&amp;"Times New Roman,Normálne"&amp;12&amp;A</oddHeader>
    <oddFooter>&amp;C&amp;"Times New Roman,Normálne"&amp;12Strana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20"/>
  <sheetViews>
    <sheetView workbookViewId="0">
      <selection activeCell="F20" sqref="F20"/>
    </sheetView>
  </sheetViews>
  <sheetFormatPr defaultRowHeight="12.75" x14ac:dyDescent="0.2"/>
  <cols>
    <col min="1" max="1" width="11" bestFit="1" customWidth="1"/>
    <col min="2" max="2" width="10.140625" bestFit="1" customWidth="1"/>
    <col min="3" max="3" width="17.5703125" customWidth="1"/>
    <col min="4" max="4" width="31.85546875" customWidth="1"/>
    <col min="5" max="5" width="14.85546875" style="11" customWidth="1"/>
    <col min="6" max="6" width="50.7109375" customWidth="1"/>
  </cols>
  <sheetData>
    <row r="1" spans="1:6" x14ac:dyDescent="0.2">
      <c r="A1" s="9" t="s">
        <v>420</v>
      </c>
      <c r="B1" s="9" t="s">
        <v>421</v>
      </c>
      <c r="C1" s="9" t="s">
        <v>425</v>
      </c>
      <c r="D1" s="9" t="s">
        <v>422</v>
      </c>
      <c r="E1" s="11" t="s">
        <v>423</v>
      </c>
      <c r="F1" s="9" t="s">
        <v>424</v>
      </c>
    </row>
    <row r="2" spans="1:6" x14ac:dyDescent="0.2">
      <c r="A2" s="37"/>
      <c r="B2" s="38"/>
      <c r="C2" s="37"/>
      <c r="D2" s="37"/>
      <c r="E2" s="39"/>
      <c r="F2" s="37"/>
    </row>
    <row r="3" spans="1:6" x14ac:dyDescent="0.2">
      <c r="A3" s="37"/>
      <c r="B3" s="38"/>
      <c r="C3" s="37"/>
      <c r="D3" s="37"/>
      <c r="E3" s="39"/>
      <c r="F3" s="37"/>
    </row>
    <row r="4" spans="1:6" x14ac:dyDescent="0.2">
      <c r="A4" s="37"/>
      <c r="B4" s="38"/>
      <c r="C4" s="37"/>
      <c r="D4" s="37"/>
      <c r="E4" s="39"/>
      <c r="F4" s="37"/>
    </row>
    <row r="5" spans="1:6" x14ac:dyDescent="0.2">
      <c r="A5" s="37"/>
      <c r="B5" s="38"/>
      <c r="C5" s="37"/>
      <c r="D5" s="37"/>
      <c r="E5" s="39"/>
      <c r="F5" s="37"/>
    </row>
    <row r="6" spans="1:6" x14ac:dyDescent="0.2">
      <c r="A6" s="37"/>
      <c r="B6" s="38"/>
      <c r="C6" s="37"/>
      <c r="D6" s="37"/>
      <c r="E6" s="39"/>
      <c r="F6" s="37"/>
    </row>
    <row r="7" spans="1:6" x14ac:dyDescent="0.2">
      <c r="A7" s="37"/>
      <c r="B7" s="38"/>
      <c r="C7" s="37"/>
      <c r="D7" s="37"/>
      <c r="E7" s="39"/>
      <c r="F7" s="37"/>
    </row>
    <row r="8" spans="1:6" x14ac:dyDescent="0.2">
      <c r="A8" s="37"/>
      <c r="B8" s="38"/>
      <c r="C8" s="37"/>
      <c r="D8" s="37"/>
      <c r="E8" s="39"/>
      <c r="F8" s="37"/>
    </row>
    <row r="9" spans="1:6" x14ac:dyDescent="0.2">
      <c r="A9" s="37"/>
      <c r="B9" s="38"/>
      <c r="C9" s="37"/>
      <c r="D9" s="37"/>
      <c r="E9" s="39"/>
      <c r="F9" s="37"/>
    </row>
    <row r="10" spans="1:6" x14ac:dyDescent="0.2">
      <c r="A10" s="37"/>
      <c r="B10" s="38"/>
      <c r="C10" s="37"/>
      <c r="D10" s="37"/>
      <c r="E10" s="39"/>
      <c r="F10" s="37"/>
    </row>
    <row r="11" spans="1:6" x14ac:dyDescent="0.2">
      <c r="A11" s="37"/>
      <c r="B11" s="38"/>
      <c r="C11" s="37"/>
      <c r="D11" s="37"/>
      <c r="E11" s="39"/>
      <c r="F11" s="37"/>
    </row>
    <row r="12" spans="1:6" x14ac:dyDescent="0.2">
      <c r="A12" s="37"/>
      <c r="B12" s="38"/>
      <c r="C12" s="37"/>
      <c r="D12" s="37"/>
      <c r="E12" s="39"/>
      <c r="F12" s="37"/>
    </row>
    <row r="13" spans="1:6" x14ac:dyDescent="0.2">
      <c r="A13" s="37"/>
      <c r="B13" s="38"/>
      <c r="C13" s="37"/>
      <c r="D13" s="37"/>
      <c r="E13" s="39"/>
      <c r="F13" s="37"/>
    </row>
    <row r="14" spans="1:6" x14ac:dyDescent="0.2">
      <c r="A14" s="37"/>
      <c r="B14" s="38"/>
      <c r="C14" s="37"/>
      <c r="D14" s="37"/>
      <c r="E14" s="39"/>
      <c r="F14" s="37"/>
    </row>
    <row r="15" spans="1:6" x14ac:dyDescent="0.2">
      <c r="A15" s="37"/>
      <c r="B15" s="38"/>
      <c r="C15" s="37"/>
      <c r="D15" s="37"/>
      <c r="E15" s="39"/>
      <c r="F15" s="37"/>
    </row>
    <row r="16" spans="1:6" x14ac:dyDescent="0.2">
      <c r="A16" s="37"/>
      <c r="B16" s="38"/>
      <c r="C16" s="37"/>
      <c r="D16" s="37"/>
      <c r="E16" s="39"/>
      <c r="F16" s="37"/>
    </row>
    <row r="17" spans="1:6" x14ac:dyDescent="0.2">
      <c r="A17" s="37"/>
      <c r="B17" s="38"/>
      <c r="C17" s="37"/>
      <c r="D17" s="37"/>
      <c r="E17" s="39"/>
      <c r="F17" s="37"/>
    </row>
    <row r="18" spans="1:6" x14ac:dyDescent="0.2">
      <c r="A18" s="37"/>
      <c r="B18" s="38"/>
      <c r="C18" s="37"/>
      <c r="D18" s="37"/>
      <c r="E18" s="39"/>
      <c r="F18" s="37"/>
    </row>
    <row r="19" spans="1:6" x14ac:dyDescent="0.2">
      <c r="A19" s="37"/>
      <c r="B19" s="38"/>
      <c r="C19" s="37"/>
      <c r="D19" s="37"/>
      <c r="E19" s="39"/>
      <c r="F19" s="37"/>
    </row>
    <row r="20" spans="1:6" x14ac:dyDescent="0.2">
      <c r="A20" s="37"/>
      <c r="B20" s="38"/>
      <c r="C20" s="37"/>
      <c r="D20" s="37"/>
      <c r="E20" s="39"/>
      <c r="F20" s="37"/>
    </row>
    <row r="21" spans="1:6" x14ac:dyDescent="0.2">
      <c r="A21" s="37"/>
      <c r="B21" s="38"/>
      <c r="C21" s="37"/>
      <c r="D21" s="37"/>
      <c r="E21" s="39"/>
      <c r="F21" s="37"/>
    </row>
    <row r="22" spans="1:6" x14ac:dyDescent="0.2">
      <c r="A22" s="37"/>
      <c r="B22" s="38"/>
      <c r="C22" s="37"/>
      <c r="D22" s="37"/>
      <c r="E22" s="39"/>
      <c r="F22" s="37"/>
    </row>
    <row r="23" spans="1:6" x14ac:dyDescent="0.2">
      <c r="A23" s="37"/>
      <c r="B23" s="38"/>
      <c r="C23" s="37"/>
      <c r="D23" s="37"/>
      <c r="E23" s="39"/>
      <c r="F23" s="37"/>
    </row>
    <row r="24" spans="1:6" x14ac:dyDescent="0.2">
      <c r="A24" s="37"/>
      <c r="B24" s="38"/>
      <c r="C24" s="37"/>
      <c r="D24" s="37"/>
      <c r="E24" s="39"/>
      <c r="F24" s="37"/>
    </row>
    <row r="25" spans="1:6" x14ac:dyDescent="0.2">
      <c r="A25" s="37"/>
      <c r="B25" s="38"/>
      <c r="C25" s="37"/>
      <c r="D25" s="37"/>
      <c r="E25" s="39"/>
      <c r="F25" s="37"/>
    </row>
    <row r="26" spans="1:6" x14ac:dyDescent="0.2">
      <c r="A26" s="37"/>
      <c r="B26" s="38"/>
      <c r="C26" s="37"/>
      <c r="D26" s="37"/>
      <c r="E26" s="39"/>
      <c r="F26" s="37"/>
    </row>
    <row r="27" spans="1:6" x14ac:dyDescent="0.2">
      <c r="A27" s="37"/>
      <c r="B27" s="38"/>
      <c r="C27" s="37"/>
      <c r="D27" s="37"/>
      <c r="E27" s="39"/>
      <c r="F27" s="37"/>
    </row>
    <row r="28" spans="1:6" x14ac:dyDescent="0.2">
      <c r="A28" s="37"/>
      <c r="B28" s="38"/>
      <c r="C28" s="37"/>
      <c r="D28" s="37"/>
      <c r="E28" s="39"/>
      <c r="F28" s="37"/>
    </row>
    <row r="29" spans="1:6" x14ac:dyDescent="0.2">
      <c r="A29" s="37"/>
      <c r="B29" s="38"/>
      <c r="C29" s="37"/>
      <c r="D29" s="37"/>
      <c r="E29" s="39"/>
      <c r="F29" s="37"/>
    </row>
    <row r="30" spans="1:6" x14ac:dyDescent="0.2">
      <c r="A30" s="37"/>
      <c r="B30" s="38"/>
      <c r="C30" s="37"/>
      <c r="D30" s="37"/>
      <c r="E30" s="39"/>
      <c r="F30" s="37"/>
    </row>
    <row r="31" spans="1:6" x14ac:dyDescent="0.2">
      <c r="A31" s="37"/>
      <c r="B31" s="38"/>
      <c r="C31" s="37"/>
      <c r="D31" s="37"/>
      <c r="E31" s="39"/>
      <c r="F31" s="37"/>
    </row>
    <row r="32" spans="1:6" x14ac:dyDescent="0.2">
      <c r="A32" s="37"/>
      <c r="B32" s="38"/>
      <c r="C32" s="37"/>
      <c r="D32" s="37"/>
      <c r="E32" s="39"/>
      <c r="F32" s="37"/>
    </row>
    <row r="33" spans="1:6" x14ac:dyDescent="0.2">
      <c r="A33" s="37"/>
      <c r="B33" s="38"/>
      <c r="C33" s="37"/>
      <c r="D33" s="37"/>
      <c r="E33" s="39"/>
      <c r="F33" s="37"/>
    </row>
    <row r="34" spans="1:6" x14ac:dyDescent="0.2">
      <c r="A34" s="37"/>
      <c r="B34" s="38"/>
      <c r="C34" s="37"/>
      <c r="D34" s="37"/>
      <c r="E34" s="39"/>
      <c r="F34" s="37"/>
    </row>
    <row r="35" spans="1:6" x14ac:dyDescent="0.2">
      <c r="A35" s="37"/>
      <c r="B35" s="38"/>
      <c r="C35" s="37"/>
      <c r="D35" s="37"/>
      <c r="E35" s="39"/>
      <c r="F35" s="37"/>
    </row>
    <row r="36" spans="1:6" x14ac:dyDescent="0.2">
      <c r="A36" s="37"/>
      <c r="B36" s="38"/>
      <c r="C36" s="37"/>
      <c r="D36" s="37"/>
      <c r="E36" s="39"/>
      <c r="F36" s="37"/>
    </row>
    <row r="37" spans="1:6" x14ac:dyDescent="0.2">
      <c r="A37" s="37"/>
      <c r="B37" s="38"/>
      <c r="C37" s="37"/>
      <c r="D37" s="37"/>
      <c r="E37" s="39"/>
      <c r="F37" s="37"/>
    </row>
    <row r="38" spans="1:6" x14ac:dyDescent="0.2">
      <c r="A38" s="37"/>
      <c r="B38" s="38"/>
      <c r="C38" s="37"/>
      <c r="D38" s="37"/>
      <c r="E38" s="39"/>
      <c r="F38" s="37"/>
    </row>
    <row r="39" spans="1:6" x14ac:dyDescent="0.2">
      <c r="A39" s="37"/>
      <c r="B39" s="38"/>
      <c r="C39" s="37"/>
      <c r="D39" s="37"/>
      <c r="E39" s="39"/>
      <c r="F39" s="37"/>
    </row>
    <row r="40" spans="1:6" x14ac:dyDescent="0.2">
      <c r="A40" s="37"/>
      <c r="B40" s="38"/>
      <c r="C40" s="37"/>
      <c r="D40" s="37"/>
      <c r="E40" s="39"/>
      <c r="F40" s="37"/>
    </row>
    <row r="41" spans="1:6" x14ac:dyDescent="0.2">
      <c r="A41" s="37"/>
      <c r="B41" s="38"/>
      <c r="C41" s="37"/>
      <c r="D41" s="37"/>
      <c r="E41" s="39"/>
      <c r="F41" s="37"/>
    </row>
    <row r="42" spans="1:6" x14ac:dyDescent="0.2">
      <c r="A42" s="37"/>
      <c r="B42" s="38"/>
      <c r="C42" s="37"/>
      <c r="D42" s="37"/>
      <c r="E42" s="39"/>
      <c r="F42" s="37"/>
    </row>
    <row r="43" spans="1:6" x14ac:dyDescent="0.2">
      <c r="A43" s="37"/>
      <c r="B43" s="38"/>
      <c r="C43" s="37"/>
      <c r="D43" s="37"/>
      <c r="E43" s="39"/>
      <c r="F43" s="37"/>
    </row>
    <row r="44" spans="1:6" x14ac:dyDescent="0.2">
      <c r="A44" s="37"/>
      <c r="B44" s="38"/>
      <c r="C44" s="37"/>
      <c r="D44" s="37"/>
      <c r="E44" s="39"/>
      <c r="F44" s="37"/>
    </row>
    <row r="45" spans="1:6" x14ac:dyDescent="0.2">
      <c r="A45" s="37"/>
      <c r="B45" s="38"/>
      <c r="C45" s="37"/>
      <c r="D45" s="37"/>
      <c r="E45" s="39"/>
      <c r="F45" s="37"/>
    </row>
    <row r="46" spans="1:6" x14ac:dyDescent="0.2">
      <c r="A46" s="37"/>
      <c r="B46" s="38"/>
      <c r="C46" s="37"/>
      <c r="D46" s="37"/>
      <c r="E46" s="39"/>
      <c r="F46" s="37"/>
    </row>
    <row r="47" spans="1:6" x14ac:dyDescent="0.2">
      <c r="A47" s="37"/>
      <c r="B47" s="38"/>
      <c r="C47" s="37"/>
      <c r="D47" s="37"/>
      <c r="E47" s="39"/>
      <c r="F47" s="37"/>
    </row>
    <row r="48" spans="1:6" x14ac:dyDescent="0.2">
      <c r="A48" s="37"/>
      <c r="B48" s="38"/>
      <c r="C48" s="37"/>
      <c r="D48" s="37"/>
      <c r="E48" s="39"/>
      <c r="F48" s="37"/>
    </row>
    <row r="49" spans="1:6" x14ac:dyDescent="0.2">
      <c r="A49" s="37"/>
      <c r="B49" s="38"/>
      <c r="C49" s="37"/>
      <c r="D49" s="37"/>
      <c r="E49" s="39"/>
      <c r="F49" s="37"/>
    </row>
    <row r="50" spans="1:6" x14ac:dyDescent="0.2">
      <c r="A50" s="37"/>
      <c r="B50" s="38"/>
      <c r="C50" s="37"/>
      <c r="D50" s="37"/>
      <c r="E50" s="39"/>
      <c r="F50" s="37"/>
    </row>
    <row r="51" spans="1:6" x14ac:dyDescent="0.2">
      <c r="A51" s="37"/>
      <c r="B51" s="38"/>
      <c r="C51" s="37"/>
      <c r="D51" s="37"/>
      <c r="E51" s="39"/>
      <c r="F51" s="37"/>
    </row>
    <row r="52" spans="1:6" x14ac:dyDescent="0.2">
      <c r="A52" s="37"/>
      <c r="B52" s="38"/>
      <c r="C52" s="37"/>
      <c r="D52" s="37"/>
      <c r="E52" s="39"/>
      <c r="F52" s="37"/>
    </row>
    <row r="53" spans="1:6" x14ac:dyDescent="0.2">
      <c r="A53" s="37"/>
      <c r="B53" s="38"/>
      <c r="C53" s="37"/>
      <c r="D53" s="37"/>
      <c r="E53" s="39"/>
      <c r="F53" s="37"/>
    </row>
    <row r="54" spans="1:6" x14ac:dyDescent="0.2">
      <c r="A54" s="37"/>
      <c r="B54" s="38"/>
      <c r="C54" s="37"/>
      <c r="D54" s="37"/>
      <c r="E54" s="39"/>
      <c r="F54" s="37"/>
    </row>
    <row r="55" spans="1:6" x14ac:dyDescent="0.2">
      <c r="A55" s="37"/>
      <c r="B55" s="38"/>
      <c r="C55" s="37"/>
      <c r="D55" s="37"/>
      <c r="E55" s="39"/>
      <c r="F55" s="37"/>
    </row>
    <row r="56" spans="1:6" x14ac:dyDescent="0.2">
      <c r="A56" s="37"/>
      <c r="B56" s="38"/>
      <c r="C56" s="37"/>
      <c r="D56" s="37"/>
      <c r="E56" s="39"/>
      <c r="F56" s="37"/>
    </row>
    <row r="57" spans="1:6" x14ac:dyDescent="0.2">
      <c r="A57" s="37"/>
      <c r="B57" s="38"/>
      <c r="C57" s="37"/>
      <c r="D57" s="37"/>
      <c r="E57" s="39"/>
      <c r="F57" s="37"/>
    </row>
    <row r="58" spans="1:6" x14ac:dyDescent="0.2">
      <c r="A58" s="37"/>
      <c r="B58" s="38"/>
      <c r="C58" s="37"/>
      <c r="D58" s="37"/>
      <c r="E58" s="39"/>
      <c r="F58" s="37"/>
    </row>
    <row r="59" spans="1:6" x14ac:dyDescent="0.2">
      <c r="A59" s="37"/>
      <c r="B59" s="38"/>
      <c r="C59" s="37"/>
      <c r="D59" s="37"/>
      <c r="E59" s="39"/>
      <c r="F59" s="37"/>
    </row>
    <row r="60" spans="1:6" x14ac:dyDescent="0.2">
      <c r="A60" s="37"/>
      <c r="B60" s="38"/>
      <c r="C60" s="37"/>
      <c r="D60" s="37"/>
      <c r="E60" s="39"/>
      <c r="F60" s="37"/>
    </row>
    <row r="61" spans="1:6" x14ac:dyDescent="0.2">
      <c r="A61" s="37"/>
      <c r="B61" s="38"/>
      <c r="C61" s="37"/>
      <c r="D61" s="37"/>
      <c r="E61" s="39"/>
      <c r="F61" s="37"/>
    </row>
    <row r="62" spans="1:6" x14ac:dyDescent="0.2">
      <c r="A62" s="37"/>
      <c r="B62" s="38"/>
      <c r="C62" s="37"/>
      <c r="D62" s="37"/>
      <c r="E62" s="39"/>
      <c r="F62" s="37"/>
    </row>
    <row r="63" spans="1:6" x14ac:dyDescent="0.2">
      <c r="A63" s="37"/>
      <c r="B63" s="38"/>
      <c r="C63" s="37"/>
      <c r="D63" s="37"/>
      <c r="E63" s="39"/>
      <c r="F63" s="37"/>
    </row>
    <row r="64" spans="1:6" x14ac:dyDescent="0.2">
      <c r="A64" s="37"/>
      <c r="B64" s="38"/>
      <c r="C64" s="37"/>
      <c r="D64" s="37"/>
      <c r="E64" s="39"/>
      <c r="F64" s="37"/>
    </row>
    <row r="65" spans="1:6" x14ac:dyDescent="0.2">
      <c r="A65" s="37"/>
      <c r="B65" s="38"/>
      <c r="C65" s="37"/>
      <c r="D65" s="37"/>
      <c r="E65" s="39"/>
      <c r="F65" s="37"/>
    </row>
    <row r="66" spans="1:6" x14ac:dyDescent="0.2">
      <c r="A66" s="37"/>
      <c r="B66" s="38"/>
      <c r="C66" s="37"/>
      <c r="D66" s="37"/>
      <c r="E66" s="39"/>
      <c r="F66" s="37"/>
    </row>
    <row r="67" spans="1:6" x14ac:dyDescent="0.2">
      <c r="A67" s="37"/>
      <c r="B67" s="38"/>
      <c r="C67" s="37"/>
      <c r="D67" s="37"/>
      <c r="E67" s="39"/>
      <c r="F67" s="37"/>
    </row>
    <row r="68" spans="1:6" x14ac:dyDescent="0.2">
      <c r="A68" s="37"/>
      <c r="B68" s="38"/>
      <c r="C68" s="37"/>
      <c r="D68" s="37"/>
      <c r="E68" s="39"/>
      <c r="F68" s="37"/>
    </row>
    <row r="69" spans="1:6" x14ac:dyDescent="0.2">
      <c r="A69" s="37"/>
      <c r="B69" s="38"/>
      <c r="C69" s="37"/>
      <c r="D69" s="37"/>
      <c r="E69" s="39"/>
      <c r="F69" s="37"/>
    </row>
    <row r="70" spans="1:6" x14ac:dyDescent="0.2">
      <c r="A70" s="37"/>
      <c r="B70" s="38"/>
      <c r="C70" s="37"/>
      <c r="D70" s="37"/>
      <c r="E70" s="39"/>
      <c r="F70" s="37"/>
    </row>
    <row r="71" spans="1:6" x14ac:dyDescent="0.2">
      <c r="A71" s="37"/>
      <c r="B71" s="38"/>
      <c r="C71" s="37"/>
      <c r="D71" s="37"/>
      <c r="E71" s="39"/>
      <c r="F71" s="37"/>
    </row>
    <row r="72" spans="1:6" x14ac:dyDescent="0.2">
      <c r="A72" s="37"/>
      <c r="B72" s="38"/>
      <c r="C72" s="37"/>
      <c r="D72" s="37"/>
      <c r="E72" s="39"/>
      <c r="F72" s="37"/>
    </row>
    <row r="73" spans="1:6" x14ac:dyDescent="0.2">
      <c r="A73" s="37"/>
      <c r="B73" s="38"/>
      <c r="C73" s="37"/>
      <c r="D73" s="37"/>
      <c r="E73" s="39"/>
      <c r="F73" s="37"/>
    </row>
    <row r="74" spans="1:6" x14ac:dyDescent="0.2">
      <c r="A74" s="37"/>
      <c r="B74" s="38"/>
      <c r="C74" s="37"/>
      <c r="D74" s="37"/>
      <c r="E74" s="39"/>
      <c r="F74" s="37"/>
    </row>
    <row r="75" spans="1:6" x14ac:dyDescent="0.2">
      <c r="A75" s="37"/>
      <c r="B75" s="38"/>
      <c r="C75" s="37"/>
      <c r="D75" s="37"/>
      <c r="E75" s="39"/>
      <c r="F75" s="37"/>
    </row>
    <row r="76" spans="1:6" x14ac:dyDescent="0.2">
      <c r="A76" s="37"/>
      <c r="B76" s="38"/>
      <c r="C76" s="37"/>
      <c r="D76" s="37"/>
      <c r="E76" s="39"/>
      <c r="F76" s="37"/>
    </row>
    <row r="77" spans="1:6" x14ac:dyDescent="0.2">
      <c r="A77" s="37"/>
      <c r="B77" s="38"/>
      <c r="C77" s="37"/>
      <c r="D77" s="37"/>
      <c r="E77" s="39"/>
      <c r="F77" s="37"/>
    </row>
    <row r="78" spans="1:6" x14ac:dyDescent="0.2">
      <c r="A78" s="37"/>
      <c r="B78" s="38"/>
      <c r="C78" s="37"/>
      <c r="D78" s="37"/>
      <c r="E78" s="39"/>
      <c r="F78" s="37"/>
    </row>
    <row r="79" spans="1:6" x14ac:dyDescent="0.2">
      <c r="A79" s="37"/>
      <c r="B79" s="38"/>
      <c r="C79" s="37"/>
      <c r="D79" s="37"/>
      <c r="E79" s="39"/>
      <c r="F79" s="37"/>
    </row>
    <row r="80" spans="1:6" x14ac:dyDescent="0.2">
      <c r="A80" s="37"/>
      <c r="B80" s="38"/>
      <c r="C80" s="37"/>
      <c r="D80" s="37"/>
      <c r="E80" s="39"/>
      <c r="F80" s="37"/>
    </row>
    <row r="81" spans="1:6" x14ac:dyDescent="0.2">
      <c r="A81" s="37"/>
      <c r="B81" s="38"/>
      <c r="C81" s="37"/>
      <c r="D81" s="37"/>
      <c r="E81" s="39"/>
      <c r="F81" s="37"/>
    </row>
    <row r="82" spans="1:6" x14ac:dyDescent="0.2">
      <c r="A82" s="37"/>
      <c r="B82" s="38"/>
      <c r="C82" s="37"/>
      <c r="D82" s="37"/>
      <c r="E82" s="39"/>
      <c r="F82" s="37"/>
    </row>
    <row r="83" spans="1:6" x14ac:dyDescent="0.2">
      <c r="A83" s="37"/>
      <c r="B83" s="38"/>
      <c r="C83" s="37"/>
      <c r="D83" s="37"/>
      <c r="E83" s="39"/>
      <c r="F83" s="37"/>
    </row>
    <row r="84" spans="1:6" x14ac:dyDescent="0.2">
      <c r="A84" s="37"/>
      <c r="B84" s="38"/>
      <c r="C84" s="37"/>
      <c r="D84" s="37"/>
      <c r="E84" s="39"/>
      <c r="F84" s="37"/>
    </row>
    <row r="85" spans="1:6" x14ac:dyDescent="0.2">
      <c r="A85" s="37"/>
      <c r="B85" s="38"/>
      <c r="C85" s="37"/>
      <c r="D85" s="37"/>
      <c r="E85" s="39"/>
      <c r="F85" s="37"/>
    </row>
    <row r="86" spans="1:6" x14ac:dyDescent="0.2">
      <c r="A86" s="37"/>
      <c r="B86" s="38"/>
      <c r="C86" s="37"/>
      <c r="D86" s="37"/>
      <c r="E86" s="39"/>
      <c r="F86" s="37"/>
    </row>
    <row r="87" spans="1:6" x14ac:dyDescent="0.2">
      <c r="A87" s="37"/>
      <c r="B87" s="38"/>
      <c r="C87" s="37"/>
      <c r="D87" s="37"/>
      <c r="E87" s="39"/>
      <c r="F87" s="37"/>
    </row>
    <row r="88" spans="1:6" x14ac:dyDescent="0.2">
      <c r="A88" s="37"/>
      <c r="B88" s="38"/>
      <c r="C88" s="37"/>
      <c r="D88" s="37"/>
      <c r="E88" s="39"/>
      <c r="F88" s="37"/>
    </row>
    <row r="89" spans="1:6" x14ac:dyDescent="0.2">
      <c r="A89" s="37"/>
      <c r="B89" s="38"/>
      <c r="C89" s="37"/>
      <c r="D89" s="37"/>
      <c r="E89" s="39"/>
      <c r="F89" s="37"/>
    </row>
    <row r="90" spans="1:6" x14ac:dyDescent="0.2">
      <c r="A90" s="37"/>
      <c r="B90" s="38"/>
      <c r="C90" s="37"/>
      <c r="D90" s="37"/>
      <c r="E90" s="39"/>
      <c r="F90" s="37"/>
    </row>
    <row r="91" spans="1:6" x14ac:dyDescent="0.2">
      <c r="A91" s="37"/>
      <c r="B91" s="38"/>
      <c r="C91" s="37"/>
      <c r="D91" s="37"/>
      <c r="E91" s="39"/>
      <c r="F91" s="37"/>
    </row>
    <row r="92" spans="1:6" x14ac:dyDescent="0.2">
      <c r="A92" s="37"/>
      <c r="B92" s="38"/>
      <c r="C92" s="37"/>
      <c r="D92" s="37"/>
      <c r="E92" s="39"/>
      <c r="F92" s="37"/>
    </row>
    <row r="93" spans="1:6" x14ac:dyDescent="0.2">
      <c r="A93" s="37"/>
      <c r="B93" s="38"/>
      <c r="C93" s="37"/>
      <c r="D93" s="37"/>
      <c r="E93" s="39"/>
      <c r="F93" s="37"/>
    </row>
    <row r="94" spans="1:6" x14ac:dyDescent="0.2">
      <c r="A94" s="37"/>
      <c r="B94" s="38"/>
      <c r="C94" s="37"/>
      <c r="D94" s="37"/>
      <c r="E94" s="39"/>
      <c r="F94" s="37"/>
    </row>
    <row r="95" spans="1:6" x14ac:dyDescent="0.2">
      <c r="A95" s="37"/>
      <c r="B95" s="38"/>
      <c r="C95" s="37"/>
      <c r="D95" s="37"/>
      <c r="E95" s="39"/>
      <c r="F95" s="37"/>
    </row>
    <row r="96" spans="1:6" x14ac:dyDescent="0.2">
      <c r="A96" s="37"/>
      <c r="B96" s="38"/>
      <c r="C96" s="37"/>
      <c r="D96" s="37"/>
      <c r="E96" s="39"/>
      <c r="F96" s="37"/>
    </row>
    <row r="97" spans="1:6" x14ac:dyDescent="0.2">
      <c r="A97" s="37"/>
      <c r="B97" s="38"/>
      <c r="C97" s="37"/>
      <c r="D97" s="37"/>
      <c r="E97" s="39"/>
      <c r="F97" s="37"/>
    </row>
    <row r="98" spans="1:6" x14ac:dyDescent="0.2">
      <c r="A98" s="37"/>
      <c r="B98" s="38"/>
      <c r="C98" s="37"/>
      <c r="D98" s="37"/>
      <c r="E98" s="39"/>
      <c r="F98" s="37"/>
    </row>
    <row r="99" spans="1:6" x14ac:dyDescent="0.2">
      <c r="A99" s="37"/>
      <c r="B99" s="38"/>
      <c r="C99" s="37"/>
      <c r="D99" s="37"/>
      <c r="E99" s="39"/>
      <c r="F99" s="37"/>
    </row>
    <row r="100" spans="1:6" x14ac:dyDescent="0.2">
      <c r="A100" s="37"/>
      <c r="B100" s="38"/>
      <c r="C100" s="37"/>
      <c r="D100" s="37"/>
      <c r="E100" s="39"/>
      <c r="F100" s="37"/>
    </row>
    <row r="101" spans="1:6" x14ac:dyDescent="0.2">
      <c r="A101" s="37"/>
      <c r="B101" s="38"/>
      <c r="C101" s="37"/>
      <c r="D101" s="37"/>
      <c r="E101" s="39"/>
      <c r="F101" s="37"/>
    </row>
    <row r="102" spans="1:6" x14ac:dyDescent="0.2">
      <c r="A102" s="37"/>
      <c r="B102" s="38"/>
      <c r="C102" s="37"/>
      <c r="D102" s="37"/>
      <c r="E102" s="39"/>
      <c r="F102" s="37"/>
    </row>
    <row r="103" spans="1:6" x14ac:dyDescent="0.2">
      <c r="A103" s="37"/>
      <c r="B103" s="38"/>
      <c r="C103" s="37"/>
      <c r="D103" s="37"/>
      <c r="E103" s="39"/>
      <c r="F103" s="37"/>
    </row>
    <row r="104" spans="1:6" x14ac:dyDescent="0.2">
      <c r="A104" s="37"/>
      <c r="B104" s="38"/>
      <c r="C104" s="37"/>
      <c r="D104" s="37"/>
      <c r="E104" s="39"/>
      <c r="F104" s="37"/>
    </row>
    <row r="105" spans="1:6" x14ac:dyDescent="0.2">
      <c r="A105" s="37"/>
      <c r="B105" s="38"/>
      <c r="C105" s="37"/>
      <c r="D105" s="37"/>
      <c r="E105" s="39"/>
      <c r="F105" s="37"/>
    </row>
    <row r="106" spans="1:6" x14ac:dyDescent="0.2">
      <c r="A106" s="37"/>
      <c r="B106" s="38"/>
      <c r="C106" s="37"/>
      <c r="D106" s="37"/>
      <c r="E106" s="39"/>
      <c r="F106" s="37"/>
    </row>
    <row r="107" spans="1:6" x14ac:dyDescent="0.2">
      <c r="A107" s="37"/>
      <c r="B107" s="38"/>
      <c r="C107" s="37"/>
      <c r="D107" s="37"/>
      <c r="E107" s="39"/>
      <c r="F107" s="37"/>
    </row>
    <row r="108" spans="1:6" x14ac:dyDescent="0.2">
      <c r="A108" s="37"/>
      <c r="B108" s="38"/>
      <c r="C108" s="37"/>
      <c r="D108" s="37"/>
      <c r="E108" s="39"/>
      <c r="F108" s="37"/>
    </row>
    <row r="109" spans="1:6" x14ac:dyDescent="0.2">
      <c r="A109" s="37"/>
      <c r="B109" s="38"/>
      <c r="C109" s="37"/>
      <c r="D109" s="37"/>
      <c r="E109" s="39"/>
      <c r="F109" s="37"/>
    </row>
    <row r="110" spans="1:6" x14ac:dyDescent="0.2">
      <c r="A110" s="37"/>
      <c r="B110" s="38"/>
      <c r="C110" s="37"/>
      <c r="D110" s="37"/>
      <c r="E110" s="39"/>
      <c r="F110" s="37"/>
    </row>
    <row r="111" spans="1:6" x14ac:dyDescent="0.2">
      <c r="A111" s="37"/>
      <c r="B111" s="38"/>
      <c r="C111" s="37"/>
      <c r="D111" s="37"/>
      <c r="E111" s="39"/>
      <c r="F111" s="37"/>
    </row>
    <row r="112" spans="1:6" x14ac:dyDescent="0.2">
      <c r="A112" s="37"/>
      <c r="B112" s="38"/>
      <c r="C112" s="37"/>
      <c r="D112" s="37"/>
      <c r="E112" s="39"/>
      <c r="F112" s="37"/>
    </row>
    <row r="113" spans="1:6" x14ac:dyDescent="0.2">
      <c r="A113" s="37"/>
      <c r="B113" s="38"/>
      <c r="C113" s="37"/>
      <c r="D113" s="37"/>
      <c r="E113" s="39"/>
      <c r="F113" s="37"/>
    </row>
    <row r="114" spans="1:6" x14ac:dyDescent="0.2">
      <c r="A114" s="37"/>
      <c r="B114" s="38"/>
      <c r="C114" s="37"/>
      <c r="D114" s="37"/>
      <c r="E114" s="39"/>
      <c r="F114" s="37"/>
    </row>
    <row r="115" spans="1:6" x14ac:dyDescent="0.2">
      <c r="A115" s="37"/>
      <c r="B115" s="38"/>
      <c r="C115" s="37"/>
      <c r="D115" s="37"/>
      <c r="E115" s="39"/>
      <c r="F115" s="37"/>
    </row>
    <row r="116" spans="1:6" x14ac:dyDescent="0.2">
      <c r="A116" s="37"/>
      <c r="B116" s="38"/>
      <c r="C116" s="37"/>
      <c r="D116" s="37"/>
      <c r="E116" s="39"/>
      <c r="F116" s="37"/>
    </row>
    <row r="117" spans="1:6" x14ac:dyDescent="0.2">
      <c r="A117" s="37"/>
      <c r="B117" s="38"/>
      <c r="C117" s="37"/>
      <c r="D117" s="37"/>
      <c r="E117" s="39"/>
      <c r="F117" s="37"/>
    </row>
    <row r="118" spans="1:6" x14ac:dyDescent="0.2">
      <c r="A118" s="37"/>
      <c r="B118" s="38"/>
      <c r="C118" s="37"/>
      <c r="D118" s="37"/>
      <c r="E118" s="39"/>
      <c r="F118" s="37"/>
    </row>
    <row r="119" spans="1:6" x14ac:dyDescent="0.2">
      <c r="A119" s="37"/>
      <c r="B119" s="38"/>
      <c r="C119" s="37"/>
      <c r="D119" s="37"/>
      <c r="E119" s="39"/>
      <c r="F119" s="37"/>
    </row>
    <row r="120" spans="1:6" x14ac:dyDescent="0.2">
      <c r="A120" s="37"/>
      <c r="B120" s="38"/>
      <c r="C120" s="37"/>
      <c r="D120" s="37"/>
      <c r="E120" s="39"/>
      <c r="F120" s="37"/>
    </row>
    <row r="121" spans="1:6" x14ac:dyDescent="0.2">
      <c r="A121" s="37"/>
      <c r="B121" s="38"/>
      <c r="C121" s="37"/>
      <c r="D121" s="37"/>
      <c r="E121" s="39"/>
      <c r="F121" s="37"/>
    </row>
    <row r="122" spans="1:6" x14ac:dyDescent="0.2">
      <c r="A122" s="37"/>
      <c r="B122" s="38"/>
      <c r="C122" s="37"/>
      <c r="D122" s="37"/>
      <c r="E122" s="39"/>
      <c r="F122" s="37"/>
    </row>
    <row r="123" spans="1:6" x14ac:dyDescent="0.2">
      <c r="A123" s="37"/>
      <c r="B123" s="38"/>
      <c r="C123" s="37"/>
      <c r="D123" s="37"/>
      <c r="E123" s="39"/>
      <c r="F123" s="37"/>
    </row>
    <row r="124" spans="1:6" x14ac:dyDescent="0.2">
      <c r="A124" s="37"/>
      <c r="B124" s="38"/>
      <c r="C124" s="37"/>
      <c r="D124" s="37"/>
      <c r="E124" s="39"/>
      <c r="F124" s="37"/>
    </row>
    <row r="125" spans="1:6" x14ac:dyDescent="0.2">
      <c r="A125" s="37"/>
      <c r="B125" s="38"/>
      <c r="C125" s="37"/>
      <c r="D125" s="37"/>
      <c r="E125" s="39"/>
      <c r="F125" s="37"/>
    </row>
    <row r="126" spans="1:6" x14ac:dyDescent="0.2">
      <c r="A126" s="37"/>
      <c r="B126" s="38"/>
      <c r="C126" s="37"/>
      <c r="D126" s="37"/>
      <c r="E126" s="39"/>
      <c r="F126" s="37"/>
    </row>
    <row r="127" spans="1:6" x14ac:dyDescent="0.2">
      <c r="A127" s="37"/>
      <c r="B127" s="38"/>
      <c r="C127" s="37"/>
      <c r="D127" s="37"/>
      <c r="E127" s="39"/>
      <c r="F127" s="37"/>
    </row>
    <row r="128" spans="1:6" x14ac:dyDescent="0.2">
      <c r="A128" s="37"/>
      <c r="B128" s="38"/>
      <c r="C128" s="37"/>
      <c r="D128" s="37"/>
      <c r="E128" s="39"/>
      <c r="F128" s="37"/>
    </row>
    <row r="129" spans="1:6" x14ac:dyDescent="0.2">
      <c r="A129" s="37"/>
      <c r="B129" s="38"/>
      <c r="C129" s="37"/>
      <c r="D129" s="37"/>
      <c r="E129" s="39"/>
      <c r="F129" s="37"/>
    </row>
    <row r="130" spans="1:6" x14ac:dyDescent="0.2">
      <c r="A130" s="37"/>
      <c r="B130" s="38"/>
      <c r="C130" s="37"/>
      <c r="D130" s="37"/>
      <c r="E130" s="39"/>
      <c r="F130" s="37"/>
    </row>
    <row r="131" spans="1:6" x14ac:dyDescent="0.2">
      <c r="A131" s="37"/>
      <c r="B131" s="38"/>
      <c r="C131" s="37"/>
      <c r="D131" s="37"/>
      <c r="E131" s="39"/>
      <c r="F131" s="37"/>
    </row>
    <row r="132" spans="1:6" x14ac:dyDescent="0.2">
      <c r="A132" s="37"/>
      <c r="B132" s="38"/>
      <c r="C132" s="37"/>
      <c r="D132" s="37"/>
      <c r="E132" s="39"/>
      <c r="F132" s="37"/>
    </row>
    <row r="133" spans="1:6" x14ac:dyDescent="0.2">
      <c r="A133" s="37"/>
      <c r="B133" s="38"/>
      <c r="C133" s="37"/>
      <c r="D133" s="37"/>
      <c r="E133" s="39"/>
      <c r="F133" s="37"/>
    </row>
    <row r="134" spans="1:6" x14ac:dyDescent="0.2">
      <c r="A134" s="37"/>
      <c r="B134" s="38"/>
      <c r="C134" s="37"/>
      <c r="D134" s="37"/>
      <c r="E134" s="39"/>
      <c r="F134" s="37"/>
    </row>
    <row r="135" spans="1:6" x14ac:dyDescent="0.2">
      <c r="A135" s="37"/>
      <c r="B135" s="38"/>
      <c r="C135" s="37"/>
      <c r="D135" s="37"/>
      <c r="E135" s="39"/>
      <c r="F135" s="37"/>
    </row>
    <row r="136" spans="1:6" x14ac:dyDescent="0.2">
      <c r="A136" s="37"/>
      <c r="B136" s="38"/>
      <c r="C136" s="37"/>
      <c r="D136" s="37"/>
      <c r="E136" s="39"/>
      <c r="F136" s="37"/>
    </row>
    <row r="137" spans="1:6" x14ac:dyDescent="0.2">
      <c r="A137" s="37"/>
      <c r="B137" s="38"/>
      <c r="C137" s="37"/>
      <c r="D137" s="37"/>
      <c r="E137" s="39"/>
      <c r="F137" s="37"/>
    </row>
    <row r="138" spans="1:6" x14ac:dyDescent="0.2">
      <c r="A138" s="37"/>
      <c r="B138" s="38"/>
      <c r="C138" s="37"/>
      <c r="D138" s="37"/>
      <c r="E138" s="39"/>
      <c r="F138" s="37"/>
    </row>
    <row r="139" spans="1:6" x14ac:dyDescent="0.2">
      <c r="A139" s="37"/>
      <c r="B139" s="38"/>
      <c r="C139" s="37"/>
      <c r="D139" s="37"/>
      <c r="E139" s="39"/>
      <c r="F139" s="37"/>
    </row>
    <row r="140" spans="1:6" x14ac:dyDescent="0.2">
      <c r="A140" s="37"/>
      <c r="B140" s="38"/>
      <c r="C140" s="37"/>
      <c r="D140" s="37"/>
      <c r="E140" s="39"/>
      <c r="F140" s="37"/>
    </row>
    <row r="141" spans="1:6" x14ac:dyDescent="0.2">
      <c r="A141" s="37"/>
      <c r="B141" s="38"/>
      <c r="C141" s="37"/>
      <c r="D141" s="37"/>
      <c r="E141" s="39"/>
      <c r="F141" s="37"/>
    </row>
    <row r="142" spans="1:6" x14ac:dyDescent="0.2">
      <c r="A142" s="37"/>
      <c r="B142" s="38"/>
      <c r="C142" s="37"/>
      <c r="D142" s="37"/>
      <c r="E142" s="39"/>
      <c r="F142" s="37"/>
    </row>
    <row r="143" spans="1:6" x14ac:dyDescent="0.2">
      <c r="A143" s="37"/>
      <c r="B143" s="38"/>
      <c r="C143" s="37"/>
      <c r="D143" s="37"/>
      <c r="E143" s="39"/>
      <c r="F143" s="37"/>
    </row>
    <row r="144" spans="1:6" x14ac:dyDescent="0.2">
      <c r="A144" s="37"/>
      <c r="B144" s="38"/>
      <c r="C144" s="37"/>
      <c r="D144" s="37"/>
      <c r="E144" s="39"/>
      <c r="F144" s="37"/>
    </row>
    <row r="145" spans="1:6" x14ac:dyDescent="0.2">
      <c r="A145" s="37"/>
      <c r="B145" s="38"/>
      <c r="C145" s="37"/>
      <c r="D145" s="37"/>
      <c r="E145" s="39"/>
      <c r="F145" s="37"/>
    </row>
    <row r="146" spans="1:6" x14ac:dyDescent="0.2">
      <c r="A146" s="37"/>
      <c r="B146" s="38"/>
      <c r="C146" s="37"/>
      <c r="D146" s="37"/>
      <c r="E146" s="39"/>
      <c r="F146" s="37"/>
    </row>
    <row r="147" spans="1:6" x14ac:dyDescent="0.2">
      <c r="A147" s="37"/>
      <c r="B147" s="38"/>
      <c r="C147" s="37"/>
      <c r="D147" s="37"/>
      <c r="E147" s="39"/>
      <c r="F147" s="37"/>
    </row>
    <row r="148" spans="1:6" x14ac:dyDescent="0.2">
      <c r="A148" s="37"/>
      <c r="B148" s="38"/>
      <c r="C148" s="37"/>
      <c r="D148" s="37"/>
      <c r="E148" s="39"/>
      <c r="F148" s="37"/>
    </row>
    <row r="149" spans="1:6" x14ac:dyDescent="0.2">
      <c r="A149" s="37"/>
      <c r="B149" s="38"/>
      <c r="C149" s="37"/>
      <c r="D149" s="37"/>
      <c r="E149" s="39"/>
      <c r="F149" s="37"/>
    </row>
    <row r="150" spans="1:6" x14ac:dyDescent="0.2">
      <c r="A150" s="37"/>
      <c r="B150" s="38"/>
      <c r="C150" s="37"/>
      <c r="D150" s="37"/>
      <c r="E150" s="39"/>
      <c r="F150" s="37"/>
    </row>
    <row r="151" spans="1:6" x14ac:dyDescent="0.2">
      <c r="A151" s="37"/>
      <c r="B151" s="38"/>
      <c r="C151" s="37"/>
      <c r="D151" s="37"/>
      <c r="E151" s="39"/>
      <c r="F151" s="37"/>
    </row>
    <row r="152" spans="1:6" x14ac:dyDescent="0.2">
      <c r="A152" s="37"/>
      <c r="B152" s="38"/>
      <c r="C152" s="37"/>
      <c r="D152" s="37"/>
      <c r="E152" s="39"/>
      <c r="F152" s="37"/>
    </row>
    <row r="153" spans="1:6" x14ac:dyDescent="0.2">
      <c r="A153" s="37"/>
      <c r="B153" s="38"/>
      <c r="C153" s="37"/>
      <c r="D153" s="37"/>
      <c r="E153" s="39"/>
      <c r="F153" s="37"/>
    </row>
    <row r="154" spans="1:6" x14ac:dyDescent="0.2">
      <c r="A154" s="37"/>
      <c r="B154" s="38"/>
      <c r="C154" s="37"/>
      <c r="D154" s="37"/>
      <c r="E154" s="39"/>
      <c r="F154" s="37"/>
    </row>
    <row r="155" spans="1:6" x14ac:dyDescent="0.2">
      <c r="A155" s="37"/>
      <c r="B155" s="38"/>
      <c r="C155" s="37"/>
      <c r="D155" s="37"/>
      <c r="E155" s="39"/>
      <c r="F155" s="37"/>
    </row>
    <row r="156" spans="1:6" x14ac:dyDescent="0.2">
      <c r="A156" s="37"/>
      <c r="B156" s="38"/>
      <c r="C156" s="37"/>
      <c r="D156" s="37"/>
      <c r="E156" s="39"/>
      <c r="F156" s="37"/>
    </row>
    <row r="157" spans="1:6" x14ac:dyDescent="0.2">
      <c r="A157" s="37"/>
      <c r="B157" s="38"/>
      <c r="C157" s="37"/>
      <c r="D157" s="37"/>
      <c r="E157" s="39"/>
      <c r="F157" s="37"/>
    </row>
    <row r="158" spans="1:6" x14ac:dyDescent="0.2">
      <c r="A158" s="37"/>
      <c r="B158" s="38"/>
      <c r="C158" s="37"/>
      <c r="D158" s="37"/>
      <c r="E158" s="39"/>
      <c r="F158" s="37"/>
    </row>
    <row r="159" spans="1:6" x14ac:dyDescent="0.2">
      <c r="A159" s="37"/>
      <c r="B159" s="38"/>
      <c r="C159" s="37"/>
      <c r="D159" s="37"/>
      <c r="E159" s="39"/>
      <c r="F159" s="37"/>
    </row>
    <row r="160" spans="1:6" x14ac:dyDescent="0.2">
      <c r="A160" s="37"/>
      <c r="B160" s="38"/>
      <c r="C160" s="37"/>
      <c r="D160" s="37"/>
      <c r="E160" s="39"/>
      <c r="F160" s="37"/>
    </row>
    <row r="161" spans="1:6" x14ac:dyDescent="0.2">
      <c r="A161" s="37"/>
      <c r="B161" s="38"/>
      <c r="C161" s="37"/>
      <c r="D161" s="37"/>
      <c r="E161" s="39"/>
      <c r="F161" s="37"/>
    </row>
    <row r="162" spans="1:6" x14ac:dyDescent="0.2">
      <c r="A162" s="37"/>
      <c r="B162" s="38"/>
      <c r="C162" s="37"/>
      <c r="D162" s="37"/>
      <c r="E162" s="39"/>
      <c r="F162" s="37"/>
    </row>
    <row r="163" spans="1:6" x14ac:dyDescent="0.2">
      <c r="A163" s="37"/>
      <c r="B163" s="38"/>
      <c r="C163" s="37"/>
      <c r="D163" s="37"/>
      <c r="E163" s="39"/>
      <c r="F163" s="37"/>
    </row>
    <row r="164" spans="1:6" x14ac:dyDescent="0.2">
      <c r="A164" s="37"/>
      <c r="B164" s="38"/>
      <c r="C164" s="37"/>
      <c r="D164" s="37"/>
      <c r="E164" s="39"/>
      <c r="F164" s="37"/>
    </row>
    <row r="165" spans="1:6" x14ac:dyDescent="0.2">
      <c r="A165" s="37"/>
      <c r="B165" s="38"/>
      <c r="C165" s="37"/>
      <c r="D165" s="37"/>
      <c r="E165" s="39"/>
      <c r="F165" s="37"/>
    </row>
    <row r="166" spans="1:6" x14ac:dyDescent="0.2">
      <c r="A166" s="37"/>
      <c r="B166" s="38"/>
      <c r="C166" s="37"/>
      <c r="D166" s="37"/>
      <c r="E166" s="39"/>
      <c r="F166" s="37"/>
    </row>
    <row r="167" spans="1:6" x14ac:dyDescent="0.2">
      <c r="A167" s="37"/>
      <c r="B167" s="38"/>
      <c r="C167" s="37"/>
      <c r="D167" s="37"/>
      <c r="E167" s="39"/>
      <c r="F167" s="37"/>
    </row>
    <row r="168" spans="1:6" x14ac:dyDescent="0.2">
      <c r="A168" s="37"/>
      <c r="B168" s="38"/>
      <c r="C168" s="37"/>
      <c r="D168" s="37"/>
      <c r="E168" s="39"/>
      <c r="F168" s="37"/>
    </row>
    <row r="169" spans="1:6" x14ac:dyDescent="0.2">
      <c r="A169" s="37"/>
      <c r="B169" s="38"/>
      <c r="C169" s="37"/>
      <c r="D169" s="37"/>
      <c r="E169" s="39"/>
      <c r="F169" s="37"/>
    </row>
    <row r="170" spans="1:6" x14ac:dyDescent="0.2">
      <c r="A170" s="37"/>
      <c r="B170" s="38"/>
      <c r="C170" s="37"/>
      <c r="D170" s="37"/>
      <c r="E170" s="39"/>
      <c r="F170" s="37"/>
    </row>
    <row r="171" spans="1:6" x14ac:dyDescent="0.2">
      <c r="A171" s="37"/>
      <c r="B171" s="38"/>
      <c r="C171" s="37"/>
      <c r="D171" s="37"/>
      <c r="E171" s="39"/>
      <c r="F171" s="37"/>
    </row>
    <row r="172" spans="1:6" x14ac:dyDescent="0.2">
      <c r="A172" s="37"/>
      <c r="B172" s="38"/>
      <c r="C172" s="37"/>
      <c r="D172" s="37"/>
      <c r="E172" s="39"/>
      <c r="F172" s="37"/>
    </row>
    <row r="173" spans="1:6" x14ac:dyDescent="0.2">
      <c r="A173" s="37"/>
      <c r="B173" s="38"/>
      <c r="C173" s="37"/>
      <c r="D173" s="37"/>
      <c r="E173" s="39"/>
      <c r="F173" s="37"/>
    </row>
    <row r="174" spans="1:6" x14ac:dyDescent="0.2">
      <c r="A174" s="37"/>
      <c r="B174" s="38"/>
      <c r="C174" s="37"/>
      <c r="D174" s="37"/>
      <c r="E174" s="39"/>
      <c r="F174" s="37"/>
    </row>
    <row r="175" spans="1:6" x14ac:dyDescent="0.2">
      <c r="A175" s="37"/>
      <c r="B175" s="38"/>
      <c r="C175" s="37"/>
      <c r="D175" s="37"/>
      <c r="E175" s="39"/>
      <c r="F175" s="37"/>
    </row>
    <row r="176" spans="1:6" x14ac:dyDescent="0.2">
      <c r="A176" s="37"/>
      <c r="B176" s="38"/>
      <c r="C176" s="37"/>
      <c r="D176" s="37"/>
      <c r="E176" s="39"/>
      <c r="F176" s="37"/>
    </row>
    <row r="177" spans="1:6" x14ac:dyDescent="0.2">
      <c r="A177" s="37"/>
      <c r="B177" s="38"/>
      <c r="C177" s="37"/>
      <c r="D177" s="37"/>
      <c r="E177" s="39"/>
      <c r="F177" s="37"/>
    </row>
    <row r="178" spans="1:6" x14ac:dyDescent="0.2">
      <c r="A178" s="37"/>
      <c r="B178" s="38"/>
      <c r="C178" s="37"/>
      <c r="D178" s="37"/>
      <c r="E178" s="39"/>
      <c r="F178" s="37"/>
    </row>
    <row r="179" spans="1:6" x14ac:dyDescent="0.2">
      <c r="A179" s="37"/>
      <c r="B179" s="38"/>
      <c r="C179" s="37"/>
      <c r="D179" s="37"/>
      <c r="E179" s="39"/>
      <c r="F179" s="37"/>
    </row>
    <row r="180" spans="1:6" x14ac:dyDescent="0.2">
      <c r="A180" s="37"/>
      <c r="B180" s="38"/>
      <c r="C180" s="37"/>
      <c r="D180" s="37"/>
      <c r="E180" s="39"/>
      <c r="F180" s="37"/>
    </row>
    <row r="181" spans="1:6" x14ac:dyDescent="0.2">
      <c r="A181" s="37"/>
      <c r="B181" s="38"/>
      <c r="C181" s="37"/>
      <c r="D181" s="37"/>
      <c r="E181" s="39"/>
      <c r="F181" s="37"/>
    </row>
    <row r="182" spans="1:6" x14ac:dyDescent="0.2">
      <c r="A182" s="37"/>
      <c r="B182" s="38"/>
      <c r="C182" s="37"/>
      <c r="D182" s="37"/>
      <c r="E182" s="39"/>
      <c r="F182" s="37"/>
    </row>
    <row r="183" spans="1:6" x14ac:dyDescent="0.2">
      <c r="A183" s="37"/>
      <c r="B183" s="38"/>
      <c r="C183" s="37"/>
      <c r="D183" s="37"/>
      <c r="E183" s="39"/>
      <c r="F183" s="37"/>
    </row>
    <row r="184" spans="1:6" x14ac:dyDescent="0.2">
      <c r="A184" s="37"/>
      <c r="B184" s="38"/>
      <c r="C184" s="37"/>
      <c r="D184" s="37"/>
      <c r="E184" s="39"/>
      <c r="F184" s="37"/>
    </row>
    <row r="185" spans="1:6" x14ac:dyDescent="0.2">
      <c r="A185" s="37"/>
      <c r="B185" s="38"/>
      <c r="C185" s="37"/>
      <c r="D185" s="37"/>
      <c r="E185" s="39"/>
      <c r="F185" s="37"/>
    </row>
    <row r="186" spans="1:6" x14ac:dyDescent="0.2">
      <c r="A186" s="37"/>
      <c r="B186" s="38"/>
      <c r="C186" s="37"/>
      <c r="D186" s="37"/>
      <c r="E186" s="39"/>
      <c r="F186" s="37"/>
    </row>
    <row r="187" spans="1:6" x14ac:dyDescent="0.2">
      <c r="A187" s="37"/>
      <c r="B187" s="38"/>
      <c r="C187" s="37"/>
      <c r="D187" s="37"/>
      <c r="E187" s="39"/>
      <c r="F187" s="37"/>
    </row>
    <row r="188" spans="1:6" x14ac:dyDescent="0.2">
      <c r="A188" s="37"/>
      <c r="B188" s="38"/>
      <c r="C188" s="37"/>
      <c r="D188" s="37"/>
      <c r="E188" s="39"/>
      <c r="F188" s="37"/>
    </row>
    <row r="189" spans="1:6" x14ac:dyDescent="0.2">
      <c r="A189" s="37"/>
      <c r="B189" s="38"/>
      <c r="C189" s="37"/>
      <c r="D189" s="37"/>
      <c r="E189" s="39"/>
      <c r="F189" s="37"/>
    </row>
    <row r="190" spans="1:6" x14ac:dyDescent="0.2">
      <c r="A190" s="37"/>
      <c r="B190" s="38"/>
      <c r="C190" s="37"/>
      <c r="D190" s="37"/>
      <c r="E190" s="39"/>
      <c r="F190" s="37"/>
    </row>
    <row r="191" spans="1:6" x14ac:dyDescent="0.2">
      <c r="A191" s="37"/>
      <c r="B191" s="38"/>
      <c r="C191" s="37"/>
      <c r="D191" s="37"/>
      <c r="E191" s="39"/>
      <c r="F191" s="37"/>
    </row>
    <row r="192" spans="1:6" x14ac:dyDescent="0.2">
      <c r="A192" s="37"/>
      <c r="B192" s="38"/>
      <c r="C192" s="37"/>
      <c r="D192" s="37"/>
      <c r="E192" s="39"/>
      <c r="F192" s="37"/>
    </row>
    <row r="193" spans="1:6" x14ac:dyDescent="0.2">
      <c r="A193" s="37"/>
      <c r="B193" s="38"/>
      <c r="C193" s="37"/>
      <c r="D193" s="37"/>
      <c r="E193" s="39"/>
      <c r="F193" s="37"/>
    </row>
    <row r="194" spans="1:6" x14ac:dyDescent="0.2">
      <c r="A194" s="37"/>
      <c r="B194" s="38"/>
      <c r="C194" s="37"/>
      <c r="D194" s="37"/>
      <c r="E194" s="39"/>
      <c r="F194" s="37"/>
    </row>
    <row r="195" spans="1:6" x14ac:dyDescent="0.2">
      <c r="A195" s="37"/>
      <c r="B195" s="38"/>
      <c r="C195" s="37"/>
      <c r="D195" s="37"/>
      <c r="E195" s="39"/>
      <c r="F195" s="37"/>
    </row>
    <row r="196" spans="1:6" x14ac:dyDescent="0.2">
      <c r="A196" s="37"/>
      <c r="B196" s="38"/>
      <c r="C196" s="37"/>
      <c r="D196" s="37"/>
      <c r="E196" s="39"/>
      <c r="F196" s="37"/>
    </row>
    <row r="197" spans="1:6" x14ac:dyDescent="0.2">
      <c r="A197" s="37"/>
      <c r="B197" s="38"/>
      <c r="C197" s="37"/>
      <c r="D197" s="37"/>
      <c r="E197" s="39"/>
      <c r="F197" s="37"/>
    </row>
    <row r="198" spans="1:6" x14ac:dyDescent="0.2">
      <c r="A198" s="37"/>
      <c r="B198" s="38"/>
      <c r="C198" s="37"/>
      <c r="D198" s="37"/>
      <c r="E198" s="39"/>
      <c r="F198" s="37"/>
    </row>
    <row r="199" spans="1:6" x14ac:dyDescent="0.2">
      <c r="A199" s="37"/>
      <c r="B199" s="38"/>
      <c r="C199" s="37"/>
      <c r="D199" s="37"/>
      <c r="E199" s="39"/>
      <c r="F199" s="37"/>
    </row>
    <row r="200" spans="1:6" x14ac:dyDescent="0.2">
      <c r="A200" s="37"/>
      <c r="B200" s="38"/>
      <c r="C200" s="37"/>
      <c r="D200" s="37"/>
      <c r="E200" s="39"/>
      <c r="F200" s="37"/>
    </row>
    <row r="201" spans="1:6" x14ac:dyDescent="0.2">
      <c r="A201" s="37"/>
      <c r="B201" s="38"/>
      <c r="C201" s="37"/>
      <c r="D201" s="37"/>
      <c r="E201" s="39"/>
      <c r="F201" s="37"/>
    </row>
    <row r="202" spans="1:6" x14ac:dyDescent="0.2">
      <c r="A202" s="37"/>
      <c r="B202" s="38"/>
      <c r="C202" s="37"/>
      <c r="D202" s="37"/>
      <c r="E202" s="39"/>
      <c r="F202" s="37"/>
    </row>
    <row r="203" spans="1:6" x14ac:dyDescent="0.2">
      <c r="A203" s="37"/>
      <c r="B203" s="38"/>
      <c r="C203" s="37"/>
      <c r="D203" s="37"/>
      <c r="E203" s="39"/>
      <c r="F203" s="37"/>
    </row>
    <row r="204" spans="1:6" x14ac:dyDescent="0.2">
      <c r="A204" s="37"/>
      <c r="B204" s="38"/>
      <c r="C204" s="37"/>
      <c r="D204" s="37"/>
      <c r="E204" s="39"/>
      <c r="F204" s="37"/>
    </row>
    <row r="205" spans="1:6" x14ac:dyDescent="0.2">
      <c r="A205" s="37"/>
      <c r="B205" s="38"/>
      <c r="C205" s="37"/>
      <c r="D205" s="37"/>
      <c r="E205" s="39"/>
      <c r="F205" s="37"/>
    </row>
    <row r="206" spans="1:6" x14ac:dyDescent="0.2">
      <c r="A206" s="37"/>
      <c r="B206" s="38"/>
      <c r="C206" s="37"/>
      <c r="D206" s="37"/>
      <c r="E206" s="39"/>
      <c r="F206" s="37"/>
    </row>
    <row r="207" spans="1:6" x14ac:dyDescent="0.2">
      <c r="A207" s="37"/>
      <c r="B207" s="38"/>
      <c r="C207" s="37"/>
      <c r="D207" s="37"/>
      <c r="E207" s="39"/>
      <c r="F207" s="37"/>
    </row>
    <row r="208" spans="1:6" x14ac:dyDescent="0.2">
      <c r="A208" s="37"/>
      <c r="B208" s="38"/>
      <c r="C208" s="37"/>
      <c r="D208" s="37"/>
      <c r="E208" s="39"/>
      <c r="F208" s="37"/>
    </row>
    <row r="209" spans="1:6" x14ac:dyDescent="0.2">
      <c r="A209" s="37"/>
      <c r="B209" s="38"/>
      <c r="C209" s="37"/>
      <c r="D209" s="37"/>
      <c r="E209" s="39"/>
      <c r="F209" s="37"/>
    </row>
    <row r="210" spans="1:6" x14ac:dyDescent="0.2">
      <c r="A210" s="37"/>
      <c r="B210" s="38"/>
      <c r="C210" s="37"/>
      <c r="D210" s="37"/>
      <c r="E210" s="39"/>
      <c r="F210" s="37"/>
    </row>
    <row r="211" spans="1:6" x14ac:dyDescent="0.2">
      <c r="A211" s="37"/>
      <c r="B211" s="38"/>
      <c r="C211" s="37"/>
      <c r="D211" s="37"/>
      <c r="E211" s="39"/>
      <c r="F211" s="37"/>
    </row>
    <row r="212" spans="1:6" x14ac:dyDescent="0.2">
      <c r="A212" s="37"/>
      <c r="B212" s="38"/>
      <c r="C212" s="37"/>
      <c r="D212" s="37"/>
      <c r="E212" s="39"/>
      <c r="F212" s="37"/>
    </row>
    <row r="213" spans="1:6" x14ac:dyDescent="0.2">
      <c r="A213" s="37"/>
      <c r="B213" s="38"/>
      <c r="C213" s="37"/>
      <c r="D213" s="37"/>
      <c r="E213" s="39"/>
      <c r="F213" s="37"/>
    </row>
    <row r="214" spans="1:6" x14ac:dyDescent="0.2">
      <c r="A214" s="37"/>
      <c r="B214" s="38"/>
      <c r="C214" s="37"/>
      <c r="D214" s="37"/>
      <c r="E214" s="39"/>
      <c r="F214" s="37"/>
    </row>
    <row r="215" spans="1:6" x14ac:dyDescent="0.2">
      <c r="A215" s="37"/>
      <c r="B215" s="38"/>
      <c r="C215" s="37"/>
      <c r="D215" s="37"/>
      <c r="E215" s="39"/>
      <c r="F215" s="37"/>
    </row>
    <row r="216" spans="1:6" x14ac:dyDescent="0.2">
      <c r="A216" s="37"/>
      <c r="B216" s="38"/>
      <c r="C216" s="37"/>
      <c r="D216" s="37"/>
      <c r="E216" s="39"/>
      <c r="F216" s="37"/>
    </row>
    <row r="217" spans="1:6" x14ac:dyDescent="0.2">
      <c r="A217" s="37"/>
      <c r="B217" s="38"/>
      <c r="C217" s="37"/>
      <c r="D217" s="37"/>
      <c r="E217" s="39"/>
      <c r="F217" s="37"/>
    </row>
    <row r="218" spans="1:6" x14ac:dyDescent="0.2">
      <c r="A218" s="37"/>
      <c r="B218" s="38"/>
      <c r="C218" s="37"/>
      <c r="D218" s="37"/>
      <c r="E218" s="39"/>
      <c r="F218" s="37"/>
    </row>
    <row r="219" spans="1:6" x14ac:dyDescent="0.2">
      <c r="A219" s="37"/>
      <c r="B219" s="38"/>
      <c r="C219" s="37"/>
      <c r="D219" s="37"/>
      <c r="E219" s="39"/>
      <c r="F219" s="37"/>
    </row>
    <row r="220" spans="1:6" x14ac:dyDescent="0.2">
      <c r="A220" s="37"/>
      <c r="B220" s="38"/>
      <c r="C220" s="37"/>
      <c r="D220" s="37"/>
      <c r="E220" s="39"/>
      <c r="F220" s="37"/>
    </row>
    <row r="221" spans="1:6" x14ac:dyDescent="0.2">
      <c r="A221" s="37"/>
      <c r="B221" s="38"/>
      <c r="C221" s="37"/>
      <c r="D221" s="37"/>
      <c r="E221" s="39"/>
      <c r="F221" s="37"/>
    </row>
    <row r="222" spans="1:6" x14ac:dyDescent="0.2">
      <c r="A222" s="37"/>
      <c r="B222" s="38"/>
      <c r="C222" s="37"/>
      <c r="D222" s="37"/>
      <c r="E222" s="39"/>
      <c r="F222" s="37"/>
    </row>
    <row r="223" spans="1:6" x14ac:dyDescent="0.2">
      <c r="A223" s="37"/>
      <c r="B223" s="38"/>
      <c r="C223" s="37"/>
      <c r="D223" s="37"/>
      <c r="E223" s="39"/>
      <c r="F223" s="37"/>
    </row>
    <row r="224" spans="1:6" x14ac:dyDescent="0.2">
      <c r="A224" s="37"/>
      <c r="B224" s="38"/>
      <c r="C224" s="37"/>
      <c r="D224" s="37"/>
      <c r="E224" s="39"/>
      <c r="F224" s="37"/>
    </row>
    <row r="225" spans="1:6" x14ac:dyDescent="0.2">
      <c r="A225" s="37"/>
      <c r="B225" s="38"/>
      <c r="C225" s="37"/>
      <c r="D225" s="37"/>
      <c r="E225" s="39"/>
      <c r="F225" s="37"/>
    </row>
    <row r="226" spans="1:6" x14ac:dyDescent="0.2">
      <c r="A226" s="37"/>
      <c r="B226" s="38"/>
      <c r="C226" s="37"/>
      <c r="D226" s="37"/>
      <c r="E226" s="39"/>
      <c r="F226" s="37"/>
    </row>
    <row r="227" spans="1:6" x14ac:dyDescent="0.2">
      <c r="A227" s="37"/>
      <c r="B227" s="38"/>
      <c r="C227" s="37"/>
      <c r="D227" s="37"/>
      <c r="E227" s="39"/>
      <c r="F227" s="37"/>
    </row>
    <row r="228" spans="1:6" x14ac:dyDescent="0.2">
      <c r="A228" s="37"/>
      <c r="B228" s="38"/>
      <c r="C228" s="37"/>
      <c r="D228" s="37"/>
      <c r="E228" s="39"/>
      <c r="F228" s="37"/>
    </row>
    <row r="229" spans="1:6" x14ac:dyDescent="0.2">
      <c r="A229" s="37"/>
      <c r="B229" s="38"/>
      <c r="C229" s="37"/>
      <c r="D229" s="37"/>
      <c r="E229" s="39"/>
      <c r="F229" s="37"/>
    </row>
    <row r="230" spans="1:6" x14ac:dyDescent="0.2">
      <c r="A230" s="37"/>
      <c r="B230" s="38"/>
      <c r="C230" s="37"/>
      <c r="D230" s="37"/>
      <c r="E230" s="39"/>
      <c r="F230" s="37"/>
    </row>
    <row r="231" spans="1:6" x14ac:dyDescent="0.2">
      <c r="A231" s="37"/>
      <c r="B231" s="38"/>
      <c r="C231" s="37"/>
      <c r="D231" s="37"/>
      <c r="E231" s="39"/>
      <c r="F231" s="37"/>
    </row>
    <row r="232" spans="1:6" x14ac:dyDescent="0.2">
      <c r="A232" s="37"/>
      <c r="B232" s="38"/>
      <c r="C232" s="37"/>
      <c r="D232" s="37"/>
      <c r="E232" s="39"/>
      <c r="F232" s="37"/>
    </row>
    <row r="233" spans="1:6" x14ac:dyDescent="0.2">
      <c r="A233" s="37"/>
      <c r="B233" s="38"/>
      <c r="C233" s="37"/>
      <c r="D233" s="37"/>
      <c r="E233" s="39"/>
      <c r="F233" s="37"/>
    </row>
    <row r="234" spans="1:6" x14ac:dyDescent="0.2">
      <c r="A234" s="37"/>
      <c r="B234" s="38"/>
      <c r="C234" s="37"/>
      <c r="D234" s="37"/>
      <c r="E234" s="39"/>
      <c r="F234" s="37"/>
    </row>
    <row r="235" spans="1:6" x14ac:dyDescent="0.2">
      <c r="A235" s="37"/>
      <c r="B235" s="38"/>
      <c r="C235" s="37"/>
      <c r="D235" s="37"/>
      <c r="E235" s="39"/>
      <c r="F235" s="37"/>
    </row>
    <row r="236" spans="1:6" x14ac:dyDescent="0.2">
      <c r="A236" s="37"/>
      <c r="B236" s="38"/>
      <c r="C236" s="37"/>
      <c r="D236" s="37"/>
      <c r="E236" s="39"/>
      <c r="F236" s="37"/>
    </row>
    <row r="237" spans="1:6" x14ac:dyDescent="0.2">
      <c r="A237" s="37"/>
      <c r="B237" s="38"/>
      <c r="C237" s="37"/>
      <c r="D237" s="37"/>
      <c r="E237" s="39"/>
      <c r="F237" s="37"/>
    </row>
    <row r="238" spans="1:6" x14ac:dyDescent="0.2">
      <c r="A238" s="37"/>
      <c r="B238" s="38"/>
      <c r="C238" s="37"/>
      <c r="D238" s="37"/>
      <c r="E238" s="39"/>
      <c r="F238" s="37"/>
    </row>
    <row r="239" spans="1:6" x14ac:dyDescent="0.2">
      <c r="A239" s="37"/>
      <c r="B239" s="38"/>
      <c r="C239" s="37"/>
      <c r="D239" s="37"/>
      <c r="E239" s="39"/>
      <c r="F239" s="37"/>
    </row>
    <row r="240" spans="1:6" x14ac:dyDescent="0.2">
      <c r="A240" s="37"/>
      <c r="B240" s="38"/>
      <c r="C240" s="37"/>
      <c r="D240" s="37"/>
      <c r="E240" s="39"/>
      <c r="F240" s="37"/>
    </row>
    <row r="241" spans="1:6" x14ac:dyDescent="0.2">
      <c r="A241" s="37"/>
      <c r="B241" s="38"/>
      <c r="C241" s="37"/>
      <c r="D241" s="37"/>
      <c r="E241" s="39"/>
      <c r="F241" s="37"/>
    </row>
    <row r="242" spans="1:6" x14ac:dyDescent="0.2">
      <c r="A242" s="37"/>
      <c r="B242" s="38"/>
      <c r="C242" s="37"/>
      <c r="D242" s="37"/>
      <c r="E242" s="39"/>
      <c r="F242" s="37"/>
    </row>
    <row r="243" spans="1:6" x14ac:dyDescent="0.2">
      <c r="A243" s="37"/>
      <c r="B243" s="38"/>
      <c r="C243" s="37"/>
      <c r="D243" s="37"/>
      <c r="E243" s="39"/>
      <c r="F243" s="37"/>
    </row>
    <row r="244" spans="1:6" x14ac:dyDescent="0.2">
      <c r="A244" s="37"/>
      <c r="B244" s="38"/>
      <c r="C244" s="37"/>
      <c r="D244" s="37"/>
      <c r="E244" s="39"/>
      <c r="F244" s="37"/>
    </row>
    <row r="245" spans="1:6" x14ac:dyDescent="0.2">
      <c r="A245" s="37"/>
      <c r="B245" s="38"/>
      <c r="C245" s="37"/>
      <c r="D245" s="37"/>
      <c r="E245" s="39"/>
      <c r="F245" s="37"/>
    </row>
    <row r="246" spans="1:6" x14ac:dyDescent="0.2">
      <c r="A246" s="37"/>
      <c r="B246" s="38"/>
      <c r="C246" s="37"/>
      <c r="D246" s="37"/>
      <c r="E246" s="39"/>
      <c r="F246" s="37"/>
    </row>
    <row r="247" spans="1:6" x14ac:dyDescent="0.2">
      <c r="A247" s="37"/>
      <c r="B247" s="38"/>
      <c r="C247" s="37"/>
      <c r="D247" s="37"/>
      <c r="E247" s="39"/>
      <c r="F247" s="37"/>
    </row>
    <row r="248" spans="1:6" x14ac:dyDescent="0.2">
      <c r="A248" s="37"/>
      <c r="B248" s="38"/>
      <c r="C248" s="37"/>
      <c r="D248" s="37"/>
      <c r="E248" s="39"/>
      <c r="F248" s="37"/>
    </row>
    <row r="249" spans="1:6" x14ac:dyDescent="0.2">
      <c r="A249" s="37"/>
      <c r="B249" s="38"/>
      <c r="C249" s="37"/>
      <c r="D249" s="37"/>
      <c r="E249" s="39"/>
      <c r="F249" s="37"/>
    </row>
    <row r="250" spans="1:6" x14ac:dyDescent="0.2">
      <c r="A250" s="37"/>
      <c r="B250" s="38"/>
      <c r="C250" s="37"/>
      <c r="D250" s="37"/>
      <c r="E250" s="39"/>
      <c r="F250" s="37"/>
    </row>
    <row r="251" spans="1:6" x14ac:dyDescent="0.2">
      <c r="A251" s="37"/>
      <c r="B251" s="38"/>
      <c r="C251" s="37"/>
      <c r="D251" s="37"/>
      <c r="E251" s="39"/>
      <c r="F251" s="37"/>
    </row>
    <row r="252" spans="1:6" x14ac:dyDescent="0.2">
      <c r="A252" s="37"/>
      <c r="B252" s="38"/>
      <c r="C252" s="37"/>
      <c r="D252" s="37"/>
      <c r="E252" s="39"/>
      <c r="F252" s="37"/>
    </row>
    <row r="253" spans="1:6" x14ac:dyDescent="0.2">
      <c r="A253" s="37"/>
      <c r="B253" s="38"/>
      <c r="C253" s="37"/>
      <c r="D253" s="37"/>
      <c r="E253" s="39"/>
      <c r="F253" s="37"/>
    </row>
    <row r="254" spans="1:6" x14ac:dyDescent="0.2">
      <c r="A254" s="37"/>
      <c r="B254" s="38"/>
      <c r="C254" s="37"/>
      <c r="D254" s="37"/>
      <c r="E254" s="39"/>
      <c r="F254" s="37"/>
    </row>
    <row r="255" spans="1:6" x14ac:dyDescent="0.2">
      <c r="A255" s="37"/>
      <c r="B255" s="38"/>
      <c r="C255" s="37"/>
      <c r="D255" s="37"/>
      <c r="E255" s="39"/>
      <c r="F255" s="37"/>
    </row>
    <row r="256" spans="1:6" x14ac:dyDescent="0.2">
      <c r="A256" s="37"/>
      <c r="B256" s="38"/>
      <c r="C256" s="37"/>
      <c r="D256" s="37"/>
      <c r="E256" s="39"/>
      <c r="F256" s="37"/>
    </row>
    <row r="257" spans="1:6" x14ac:dyDescent="0.2">
      <c r="A257" s="37"/>
      <c r="B257" s="38"/>
      <c r="C257" s="37"/>
      <c r="D257" s="37"/>
      <c r="E257" s="39"/>
      <c r="F257" s="37"/>
    </row>
    <row r="258" spans="1:6" x14ac:dyDescent="0.2">
      <c r="A258" s="37"/>
      <c r="B258" s="38"/>
      <c r="C258" s="37"/>
      <c r="D258" s="37"/>
      <c r="E258" s="39"/>
      <c r="F258" s="37"/>
    </row>
    <row r="259" spans="1:6" x14ac:dyDescent="0.2">
      <c r="A259" s="37"/>
      <c r="B259" s="38"/>
      <c r="C259" s="37"/>
      <c r="D259" s="37"/>
      <c r="E259" s="39"/>
      <c r="F259" s="37"/>
    </row>
    <row r="260" spans="1:6" x14ac:dyDescent="0.2">
      <c r="A260" s="37"/>
      <c r="B260" s="38"/>
      <c r="C260" s="37"/>
      <c r="D260" s="37"/>
      <c r="E260" s="39"/>
      <c r="F260" s="37"/>
    </row>
    <row r="261" spans="1:6" x14ac:dyDescent="0.2">
      <c r="A261" s="37"/>
      <c r="B261" s="38"/>
      <c r="C261" s="37"/>
      <c r="D261" s="37"/>
      <c r="E261" s="39"/>
      <c r="F261" s="37"/>
    </row>
    <row r="262" spans="1:6" x14ac:dyDescent="0.2">
      <c r="A262" s="37"/>
      <c r="B262" s="38"/>
      <c r="C262" s="37"/>
      <c r="D262" s="37"/>
      <c r="E262" s="39"/>
      <c r="F262" s="37"/>
    </row>
    <row r="263" spans="1:6" x14ac:dyDescent="0.2">
      <c r="A263" s="37"/>
      <c r="B263" s="38"/>
      <c r="C263" s="37"/>
      <c r="D263" s="37"/>
      <c r="E263" s="39"/>
      <c r="F263" s="37"/>
    </row>
    <row r="264" spans="1:6" x14ac:dyDescent="0.2">
      <c r="A264" s="37"/>
      <c r="B264" s="38"/>
      <c r="C264" s="37"/>
      <c r="D264" s="37"/>
      <c r="E264" s="39"/>
      <c r="F264" s="37"/>
    </row>
    <row r="265" spans="1:6" x14ac:dyDescent="0.2">
      <c r="A265" s="37"/>
      <c r="B265" s="38"/>
      <c r="C265" s="37"/>
      <c r="D265" s="37"/>
      <c r="E265" s="39"/>
      <c r="F265" s="37"/>
    </row>
    <row r="266" spans="1:6" x14ac:dyDescent="0.2">
      <c r="A266" s="37"/>
      <c r="B266" s="38"/>
      <c r="C266" s="37"/>
      <c r="D266" s="37"/>
      <c r="E266" s="39"/>
      <c r="F266" s="37"/>
    </row>
    <row r="267" spans="1:6" x14ac:dyDescent="0.2">
      <c r="A267" s="37"/>
      <c r="B267" s="38"/>
      <c r="C267" s="37"/>
      <c r="D267" s="37"/>
      <c r="E267" s="39"/>
      <c r="F267" s="37"/>
    </row>
    <row r="268" spans="1:6" x14ac:dyDescent="0.2">
      <c r="A268" s="37"/>
      <c r="B268" s="38"/>
      <c r="C268" s="37"/>
      <c r="D268" s="37"/>
      <c r="E268" s="39"/>
      <c r="F268" s="37"/>
    </row>
    <row r="269" spans="1:6" x14ac:dyDescent="0.2">
      <c r="A269" s="37"/>
      <c r="B269" s="38"/>
      <c r="C269" s="37"/>
      <c r="D269" s="37"/>
      <c r="E269" s="39"/>
      <c r="F269" s="37"/>
    </row>
    <row r="270" spans="1:6" x14ac:dyDescent="0.2">
      <c r="A270" s="37"/>
      <c r="B270" s="38"/>
      <c r="C270" s="37"/>
      <c r="D270" s="37"/>
      <c r="E270" s="39"/>
      <c r="F270" s="37"/>
    </row>
    <row r="271" spans="1:6" x14ac:dyDescent="0.2">
      <c r="A271" s="37"/>
      <c r="B271" s="38"/>
      <c r="C271" s="37"/>
      <c r="D271" s="37"/>
      <c r="E271" s="39"/>
      <c r="F271" s="37"/>
    </row>
    <row r="272" spans="1:6" x14ac:dyDescent="0.2">
      <c r="A272" s="37"/>
      <c r="B272" s="38"/>
      <c r="C272" s="37"/>
      <c r="D272" s="37"/>
      <c r="E272" s="39"/>
      <c r="F272" s="37"/>
    </row>
    <row r="273" spans="1:6" x14ac:dyDescent="0.2">
      <c r="A273" s="37"/>
      <c r="B273" s="38"/>
      <c r="C273" s="37"/>
      <c r="D273" s="37"/>
      <c r="E273" s="39"/>
      <c r="F273" s="37"/>
    </row>
    <row r="274" spans="1:6" x14ac:dyDescent="0.2">
      <c r="A274" s="37"/>
      <c r="B274" s="38"/>
      <c r="C274" s="37"/>
      <c r="D274" s="37"/>
      <c r="E274" s="39"/>
      <c r="F274" s="37"/>
    </row>
    <row r="275" spans="1:6" x14ac:dyDescent="0.2">
      <c r="A275" s="37"/>
      <c r="B275" s="38"/>
      <c r="C275" s="37"/>
      <c r="D275" s="37"/>
      <c r="E275" s="39"/>
      <c r="F275" s="37"/>
    </row>
    <row r="276" spans="1:6" x14ac:dyDescent="0.2">
      <c r="A276" s="37"/>
      <c r="B276" s="38"/>
      <c r="C276" s="37"/>
      <c r="D276" s="37"/>
      <c r="E276" s="39"/>
      <c r="F276" s="37"/>
    </row>
    <row r="277" spans="1:6" x14ac:dyDescent="0.2">
      <c r="A277" s="37"/>
      <c r="B277" s="38"/>
      <c r="C277" s="37"/>
      <c r="D277" s="37"/>
      <c r="E277" s="39"/>
      <c r="F277" s="37"/>
    </row>
    <row r="278" spans="1:6" x14ac:dyDescent="0.2">
      <c r="A278" s="37"/>
      <c r="B278" s="38"/>
      <c r="C278" s="37"/>
      <c r="D278" s="37"/>
      <c r="E278" s="39"/>
      <c r="F278" s="37"/>
    </row>
    <row r="279" spans="1:6" x14ac:dyDescent="0.2">
      <c r="A279" s="37"/>
      <c r="B279" s="38"/>
      <c r="C279" s="37"/>
      <c r="D279" s="37"/>
      <c r="E279" s="39"/>
      <c r="F279" s="37"/>
    </row>
    <row r="280" spans="1:6" x14ac:dyDescent="0.2">
      <c r="A280" s="37"/>
      <c r="B280" s="38"/>
      <c r="C280" s="37"/>
      <c r="D280" s="37"/>
      <c r="E280" s="39"/>
      <c r="F280" s="37"/>
    </row>
    <row r="281" spans="1:6" x14ac:dyDescent="0.2">
      <c r="A281" s="37"/>
      <c r="B281" s="38"/>
      <c r="C281" s="37"/>
      <c r="D281" s="37"/>
      <c r="E281" s="39"/>
      <c r="F281" s="37"/>
    </row>
    <row r="282" spans="1:6" x14ac:dyDescent="0.2">
      <c r="A282" s="37"/>
      <c r="B282" s="38"/>
      <c r="C282" s="37"/>
      <c r="D282" s="37"/>
      <c r="E282" s="39"/>
      <c r="F282" s="37"/>
    </row>
    <row r="283" spans="1:6" x14ac:dyDescent="0.2">
      <c r="A283" s="37"/>
      <c r="B283" s="38"/>
      <c r="C283" s="37"/>
      <c r="D283" s="37"/>
      <c r="E283" s="39"/>
      <c r="F283" s="37"/>
    </row>
    <row r="284" spans="1:6" x14ac:dyDescent="0.2">
      <c r="A284" s="37"/>
      <c r="B284" s="38"/>
      <c r="C284" s="37"/>
      <c r="D284" s="37"/>
      <c r="E284" s="39"/>
      <c r="F284" s="37"/>
    </row>
    <row r="285" spans="1:6" x14ac:dyDescent="0.2">
      <c r="A285" s="37"/>
      <c r="B285" s="38"/>
      <c r="C285" s="37"/>
      <c r="D285" s="37"/>
      <c r="E285" s="39"/>
      <c r="F285" s="37"/>
    </row>
    <row r="286" spans="1:6" x14ac:dyDescent="0.2">
      <c r="A286" s="37"/>
      <c r="B286" s="38"/>
      <c r="C286" s="37"/>
      <c r="D286" s="37"/>
      <c r="E286" s="39"/>
      <c r="F286" s="37"/>
    </row>
    <row r="287" spans="1:6" x14ac:dyDescent="0.2">
      <c r="A287" s="37"/>
      <c r="B287" s="38"/>
      <c r="C287" s="37"/>
      <c r="D287" s="37"/>
      <c r="E287" s="39"/>
      <c r="F287" s="37"/>
    </row>
    <row r="288" spans="1:6" x14ac:dyDescent="0.2">
      <c r="A288" s="37"/>
      <c r="B288" s="38"/>
      <c r="C288" s="37"/>
      <c r="D288" s="37"/>
      <c r="E288" s="39"/>
      <c r="F288" s="37"/>
    </row>
    <row r="289" spans="1:6" x14ac:dyDescent="0.2">
      <c r="A289" s="37"/>
      <c r="B289" s="38"/>
      <c r="C289" s="37"/>
      <c r="D289" s="37"/>
      <c r="E289" s="39"/>
      <c r="F289" s="37"/>
    </row>
    <row r="290" spans="1:6" x14ac:dyDescent="0.2">
      <c r="A290" s="37"/>
      <c r="B290" s="38"/>
      <c r="C290" s="37"/>
      <c r="D290" s="37"/>
      <c r="E290" s="39"/>
      <c r="F290" s="37"/>
    </row>
    <row r="291" spans="1:6" x14ac:dyDescent="0.2">
      <c r="A291" s="37"/>
      <c r="B291" s="38"/>
      <c r="C291" s="37"/>
      <c r="D291" s="37"/>
      <c r="E291" s="39"/>
      <c r="F291" s="37"/>
    </row>
    <row r="292" spans="1:6" x14ac:dyDescent="0.2">
      <c r="A292" s="37"/>
      <c r="B292" s="38"/>
      <c r="C292" s="37"/>
      <c r="D292" s="37"/>
      <c r="E292" s="39"/>
      <c r="F292" s="37"/>
    </row>
    <row r="293" spans="1:6" x14ac:dyDescent="0.2">
      <c r="A293" s="37"/>
      <c r="B293" s="38"/>
      <c r="C293" s="37"/>
      <c r="D293" s="37"/>
      <c r="E293" s="39"/>
      <c r="F293" s="37"/>
    </row>
    <row r="294" spans="1:6" x14ac:dyDescent="0.2">
      <c r="A294" s="37"/>
      <c r="B294" s="38"/>
      <c r="C294" s="37"/>
      <c r="D294" s="37"/>
      <c r="E294" s="39"/>
      <c r="F294" s="37"/>
    </row>
    <row r="295" spans="1:6" x14ac:dyDescent="0.2">
      <c r="A295" s="37"/>
      <c r="B295" s="38"/>
      <c r="C295" s="37"/>
      <c r="D295" s="37"/>
      <c r="E295" s="39"/>
      <c r="F295" s="37"/>
    </row>
    <row r="296" spans="1:6" x14ac:dyDescent="0.2">
      <c r="A296" s="37"/>
      <c r="B296" s="38"/>
      <c r="C296" s="37"/>
      <c r="D296" s="37"/>
      <c r="E296" s="39"/>
      <c r="F296" s="37"/>
    </row>
    <row r="297" spans="1:6" x14ac:dyDescent="0.2">
      <c r="A297" s="37"/>
      <c r="B297" s="38"/>
      <c r="C297" s="37"/>
      <c r="D297" s="37"/>
      <c r="E297" s="39"/>
      <c r="F297" s="37"/>
    </row>
    <row r="298" spans="1:6" x14ac:dyDescent="0.2">
      <c r="A298" s="37"/>
      <c r="B298" s="38"/>
      <c r="C298" s="37"/>
      <c r="D298" s="37"/>
      <c r="E298" s="39"/>
      <c r="F298" s="37"/>
    </row>
    <row r="299" spans="1:6" x14ac:dyDescent="0.2">
      <c r="A299" s="37"/>
      <c r="B299" s="38"/>
      <c r="C299" s="37"/>
      <c r="D299" s="37"/>
      <c r="E299" s="39"/>
      <c r="F299" s="37"/>
    </row>
    <row r="300" spans="1:6" x14ac:dyDescent="0.2">
      <c r="A300" s="37"/>
      <c r="B300" s="38"/>
      <c r="C300" s="37"/>
      <c r="D300" s="37"/>
      <c r="E300" s="39"/>
      <c r="F300" s="37"/>
    </row>
    <row r="301" spans="1:6" x14ac:dyDescent="0.2">
      <c r="A301" s="37"/>
      <c r="B301" s="38"/>
      <c r="C301" s="37"/>
      <c r="D301" s="37"/>
      <c r="E301" s="39"/>
      <c r="F301" s="37"/>
    </row>
    <row r="302" spans="1:6" x14ac:dyDescent="0.2">
      <c r="A302" s="37"/>
      <c r="B302" s="38"/>
      <c r="C302" s="37"/>
      <c r="D302" s="37"/>
      <c r="E302" s="39"/>
      <c r="F302" s="37"/>
    </row>
    <row r="303" spans="1:6" x14ac:dyDescent="0.2">
      <c r="A303" s="37"/>
      <c r="B303" s="38"/>
      <c r="C303" s="37"/>
      <c r="D303" s="37"/>
      <c r="E303" s="39"/>
      <c r="F303" s="37"/>
    </row>
    <row r="304" spans="1:6" x14ac:dyDescent="0.2">
      <c r="A304" s="37"/>
      <c r="B304" s="38"/>
      <c r="C304" s="37"/>
      <c r="D304" s="37"/>
      <c r="E304" s="39"/>
      <c r="F304" s="37"/>
    </row>
    <row r="305" spans="1:6" x14ac:dyDescent="0.2">
      <c r="A305" s="37"/>
      <c r="B305" s="38"/>
      <c r="C305" s="37"/>
      <c r="D305" s="37"/>
      <c r="E305" s="39"/>
      <c r="F305" s="37"/>
    </row>
    <row r="306" spans="1:6" x14ac:dyDescent="0.2">
      <c r="A306" s="37"/>
      <c r="B306" s="38"/>
      <c r="C306" s="37"/>
      <c r="D306" s="37"/>
      <c r="E306" s="39"/>
      <c r="F306" s="37"/>
    </row>
    <row r="307" spans="1:6" x14ac:dyDescent="0.2">
      <c r="A307" s="37"/>
      <c r="B307" s="38"/>
      <c r="C307" s="37"/>
      <c r="D307" s="37"/>
      <c r="E307" s="39"/>
      <c r="F307" s="37"/>
    </row>
    <row r="308" spans="1:6" x14ac:dyDescent="0.2">
      <c r="A308" s="37"/>
      <c r="B308" s="38"/>
      <c r="C308" s="37"/>
      <c r="D308" s="37"/>
      <c r="E308" s="39"/>
      <c r="F308" s="37"/>
    </row>
    <row r="309" spans="1:6" x14ac:dyDescent="0.2">
      <c r="A309" s="37"/>
      <c r="B309" s="38"/>
      <c r="C309" s="37"/>
      <c r="D309" s="37"/>
      <c r="E309" s="39"/>
      <c r="F309" s="37"/>
    </row>
    <row r="310" spans="1:6" x14ac:dyDescent="0.2">
      <c r="A310" s="37"/>
      <c r="B310" s="38"/>
      <c r="C310" s="37"/>
      <c r="D310" s="37"/>
      <c r="E310" s="39"/>
      <c r="F310" s="37"/>
    </row>
    <row r="311" spans="1:6" x14ac:dyDescent="0.2">
      <c r="A311" s="37"/>
      <c r="B311" s="38"/>
      <c r="C311" s="37"/>
      <c r="D311" s="37"/>
      <c r="E311" s="39"/>
      <c r="F311" s="37"/>
    </row>
    <row r="312" spans="1:6" x14ac:dyDescent="0.2">
      <c r="A312" s="37"/>
      <c r="B312" s="38"/>
      <c r="C312" s="37"/>
      <c r="D312" s="37"/>
      <c r="E312" s="39"/>
      <c r="F312" s="37"/>
    </row>
    <row r="313" spans="1:6" x14ac:dyDescent="0.2">
      <c r="A313" s="37"/>
      <c r="B313" s="38"/>
      <c r="C313" s="37"/>
      <c r="D313" s="37"/>
      <c r="E313" s="39"/>
      <c r="F313" s="37"/>
    </row>
    <row r="314" spans="1:6" x14ac:dyDescent="0.2">
      <c r="A314" s="37"/>
      <c r="B314" s="38"/>
      <c r="C314" s="37"/>
      <c r="D314" s="37"/>
      <c r="E314" s="39"/>
      <c r="F314" s="37"/>
    </row>
    <row r="315" spans="1:6" x14ac:dyDescent="0.2">
      <c r="A315" s="37"/>
      <c r="B315" s="38"/>
      <c r="C315" s="37"/>
      <c r="D315" s="37"/>
      <c r="E315" s="39"/>
      <c r="F315" s="37"/>
    </row>
    <row r="316" spans="1:6" x14ac:dyDescent="0.2">
      <c r="A316" s="37"/>
      <c r="B316" s="38"/>
      <c r="C316" s="37"/>
      <c r="D316" s="37"/>
      <c r="E316" s="39"/>
      <c r="F316" s="37"/>
    </row>
    <row r="317" spans="1:6" x14ac:dyDescent="0.2">
      <c r="A317" s="37"/>
      <c r="B317" s="38"/>
      <c r="C317" s="37"/>
      <c r="D317" s="37"/>
      <c r="E317" s="39"/>
      <c r="F317" s="37"/>
    </row>
    <row r="318" spans="1:6" x14ac:dyDescent="0.2">
      <c r="A318" s="37"/>
      <c r="B318" s="38"/>
      <c r="C318" s="37"/>
      <c r="D318" s="37"/>
      <c r="E318" s="39"/>
      <c r="F318" s="37"/>
    </row>
    <row r="319" spans="1:6" x14ac:dyDescent="0.2">
      <c r="A319" s="37"/>
      <c r="B319" s="38"/>
      <c r="C319" s="37"/>
      <c r="D319" s="37"/>
      <c r="E319" s="39"/>
      <c r="F319" s="37"/>
    </row>
    <row r="320" spans="1:6" x14ac:dyDescent="0.2">
      <c r="A320" s="37"/>
      <c r="B320" s="38"/>
      <c r="C320" s="37"/>
      <c r="D320" s="37"/>
      <c r="E320" s="39"/>
      <c r="F320" s="37"/>
    </row>
    <row r="321" spans="1:6" x14ac:dyDescent="0.2">
      <c r="A321" s="37"/>
      <c r="B321" s="38"/>
      <c r="C321" s="37"/>
      <c r="D321" s="37"/>
      <c r="E321" s="39"/>
      <c r="F321" s="37"/>
    </row>
    <row r="322" spans="1:6" x14ac:dyDescent="0.2">
      <c r="A322" s="37"/>
      <c r="B322" s="38"/>
      <c r="C322" s="37"/>
      <c r="D322" s="37"/>
      <c r="E322" s="39"/>
      <c r="F322" s="37"/>
    </row>
    <row r="323" spans="1:6" x14ac:dyDescent="0.2">
      <c r="A323" s="37"/>
      <c r="B323" s="38"/>
      <c r="C323" s="37"/>
      <c r="D323" s="37"/>
      <c r="E323" s="39"/>
      <c r="F323" s="37"/>
    </row>
    <row r="324" spans="1:6" x14ac:dyDescent="0.2">
      <c r="A324" s="37"/>
      <c r="B324" s="38"/>
      <c r="C324" s="37"/>
      <c r="D324" s="37"/>
      <c r="E324" s="39"/>
      <c r="F324" s="37"/>
    </row>
    <row r="325" spans="1:6" x14ac:dyDescent="0.2">
      <c r="A325" s="37"/>
      <c r="B325" s="38"/>
      <c r="C325" s="37"/>
      <c r="D325" s="37"/>
      <c r="E325" s="39"/>
      <c r="F325" s="37"/>
    </row>
    <row r="326" spans="1:6" x14ac:dyDescent="0.2">
      <c r="A326" s="37"/>
      <c r="B326" s="38"/>
      <c r="C326" s="37"/>
      <c r="D326" s="37"/>
      <c r="E326" s="39"/>
      <c r="F326" s="37"/>
    </row>
    <row r="327" spans="1:6" x14ac:dyDescent="0.2">
      <c r="A327" s="37"/>
      <c r="B327" s="38"/>
      <c r="C327" s="37"/>
      <c r="D327" s="37"/>
      <c r="E327" s="39"/>
      <c r="F327" s="37"/>
    </row>
    <row r="328" spans="1:6" x14ac:dyDescent="0.2">
      <c r="A328" s="37"/>
      <c r="B328" s="38"/>
      <c r="C328" s="37"/>
      <c r="D328" s="37"/>
      <c r="E328" s="39"/>
      <c r="F328" s="37"/>
    </row>
    <row r="329" spans="1:6" x14ac:dyDescent="0.2">
      <c r="A329" s="37"/>
      <c r="B329" s="38"/>
      <c r="C329" s="37"/>
      <c r="D329" s="37"/>
      <c r="E329" s="39"/>
      <c r="F329" s="37"/>
    </row>
    <row r="330" spans="1:6" x14ac:dyDescent="0.2">
      <c r="A330" s="37"/>
      <c r="B330" s="38"/>
      <c r="C330" s="37"/>
      <c r="D330" s="37"/>
      <c r="E330" s="39"/>
      <c r="F330" s="37"/>
    </row>
    <row r="331" spans="1:6" x14ac:dyDescent="0.2">
      <c r="A331" s="37"/>
      <c r="B331" s="38"/>
      <c r="C331" s="37"/>
      <c r="D331" s="37"/>
      <c r="E331" s="39"/>
      <c r="F331" s="37"/>
    </row>
    <row r="332" spans="1:6" x14ac:dyDescent="0.2">
      <c r="A332" s="37"/>
      <c r="B332" s="38"/>
      <c r="C332" s="37"/>
      <c r="D332" s="37"/>
      <c r="E332" s="39"/>
      <c r="F332" s="37"/>
    </row>
    <row r="333" spans="1:6" x14ac:dyDescent="0.2">
      <c r="A333" s="37"/>
      <c r="B333" s="38"/>
      <c r="C333" s="37"/>
      <c r="D333" s="37"/>
      <c r="E333" s="39"/>
      <c r="F333" s="37"/>
    </row>
    <row r="334" spans="1:6" x14ac:dyDescent="0.2">
      <c r="A334" s="37"/>
      <c r="B334" s="38"/>
      <c r="C334" s="37"/>
      <c r="D334" s="37"/>
      <c r="E334" s="39"/>
      <c r="F334" s="37"/>
    </row>
    <row r="335" spans="1:6" x14ac:dyDescent="0.2">
      <c r="A335" s="37"/>
      <c r="B335" s="38"/>
      <c r="C335" s="37"/>
      <c r="D335" s="37"/>
      <c r="E335" s="39"/>
      <c r="F335" s="37"/>
    </row>
    <row r="336" spans="1:6" x14ac:dyDescent="0.2">
      <c r="A336" s="37"/>
      <c r="B336" s="38"/>
      <c r="C336" s="37"/>
      <c r="D336" s="37"/>
      <c r="E336" s="39"/>
      <c r="F336" s="37"/>
    </row>
    <row r="337" spans="1:6" x14ac:dyDescent="0.2">
      <c r="A337" s="37"/>
      <c r="B337" s="38"/>
      <c r="C337" s="37"/>
      <c r="D337" s="37"/>
      <c r="E337" s="39"/>
      <c r="F337" s="37"/>
    </row>
    <row r="338" spans="1:6" x14ac:dyDescent="0.2">
      <c r="A338" s="37"/>
      <c r="B338" s="38"/>
      <c r="C338" s="37"/>
      <c r="D338" s="37"/>
      <c r="E338" s="39"/>
      <c r="F338" s="37"/>
    </row>
    <row r="339" spans="1:6" x14ac:dyDescent="0.2">
      <c r="A339" s="37"/>
      <c r="B339" s="38"/>
      <c r="C339" s="37"/>
      <c r="D339" s="37"/>
      <c r="E339" s="39"/>
      <c r="F339" s="37"/>
    </row>
    <row r="340" spans="1:6" x14ac:dyDescent="0.2">
      <c r="A340" s="37"/>
      <c r="B340" s="38"/>
      <c r="C340" s="37"/>
      <c r="D340" s="37"/>
      <c r="E340" s="39"/>
      <c r="F340" s="37"/>
    </row>
    <row r="341" spans="1:6" x14ac:dyDescent="0.2">
      <c r="A341" s="37"/>
      <c r="B341" s="38"/>
      <c r="C341" s="37"/>
      <c r="D341" s="37"/>
      <c r="E341" s="39"/>
      <c r="F341" s="37"/>
    </row>
    <row r="342" spans="1:6" x14ac:dyDescent="0.2">
      <c r="A342" s="37"/>
      <c r="B342" s="38"/>
      <c r="C342" s="37"/>
      <c r="D342" s="37"/>
      <c r="E342" s="39"/>
      <c r="F342" s="37"/>
    </row>
    <row r="343" spans="1:6" x14ac:dyDescent="0.2">
      <c r="A343" s="37"/>
      <c r="B343" s="38"/>
      <c r="C343" s="37"/>
      <c r="D343" s="37"/>
      <c r="E343" s="39"/>
      <c r="F343" s="37"/>
    </row>
    <row r="344" spans="1:6" x14ac:dyDescent="0.2">
      <c r="A344" s="37"/>
      <c r="B344" s="38"/>
      <c r="C344" s="37"/>
      <c r="D344" s="37"/>
      <c r="E344" s="39"/>
      <c r="F344" s="37"/>
    </row>
    <row r="345" spans="1:6" x14ac:dyDescent="0.2">
      <c r="A345" s="37"/>
      <c r="B345" s="38"/>
      <c r="C345" s="37"/>
      <c r="D345" s="37"/>
      <c r="E345" s="39"/>
      <c r="F345" s="37"/>
    </row>
    <row r="346" spans="1:6" x14ac:dyDescent="0.2">
      <c r="A346" s="37"/>
      <c r="B346" s="38"/>
      <c r="C346" s="37"/>
      <c r="D346" s="37"/>
      <c r="E346" s="39"/>
      <c r="F346" s="37"/>
    </row>
    <row r="347" spans="1:6" x14ac:dyDescent="0.2">
      <c r="A347" s="37"/>
      <c r="B347" s="38"/>
      <c r="C347" s="37"/>
      <c r="D347" s="37"/>
      <c r="E347" s="39"/>
      <c r="F347" s="37"/>
    </row>
    <row r="348" spans="1:6" x14ac:dyDescent="0.2">
      <c r="A348" s="37"/>
      <c r="B348" s="38"/>
      <c r="C348" s="37"/>
      <c r="D348" s="37"/>
      <c r="E348" s="39"/>
      <c r="F348" s="37"/>
    </row>
    <row r="349" spans="1:6" x14ac:dyDescent="0.2">
      <c r="A349" s="37"/>
      <c r="B349" s="38"/>
      <c r="C349" s="37"/>
      <c r="D349" s="37"/>
      <c r="E349" s="39"/>
      <c r="F349" s="37"/>
    </row>
    <row r="350" spans="1:6" x14ac:dyDescent="0.2">
      <c r="A350" s="37"/>
      <c r="B350" s="38"/>
      <c r="C350" s="37"/>
      <c r="D350" s="37"/>
      <c r="E350" s="39"/>
      <c r="F350" s="37"/>
    </row>
    <row r="351" spans="1:6" x14ac:dyDescent="0.2">
      <c r="A351" s="37"/>
      <c r="B351" s="38"/>
      <c r="C351" s="37"/>
      <c r="D351" s="37"/>
      <c r="E351" s="39"/>
      <c r="F351" s="37"/>
    </row>
    <row r="352" spans="1:6" x14ac:dyDescent="0.2">
      <c r="A352" s="37"/>
      <c r="B352" s="38"/>
      <c r="C352" s="37"/>
      <c r="D352" s="37"/>
      <c r="E352" s="39"/>
      <c r="F352" s="37"/>
    </row>
    <row r="353" spans="1:6" x14ac:dyDescent="0.2">
      <c r="A353" s="37"/>
      <c r="B353" s="38"/>
      <c r="C353" s="37"/>
      <c r="D353" s="37"/>
      <c r="E353" s="39"/>
      <c r="F353" s="37"/>
    </row>
    <row r="354" spans="1:6" x14ac:dyDescent="0.2">
      <c r="A354" s="37"/>
      <c r="B354" s="38"/>
      <c r="C354" s="37"/>
      <c r="D354" s="37"/>
      <c r="E354" s="39"/>
      <c r="F354" s="37"/>
    </row>
    <row r="355" spans="1:6" x14ac:dyDescent="0.2">
      <c r="A355" s="37"/>
      <c r="B355" s="38"/>
      <c r="C355" s="37"/>
      <c r="D355" s="37"/>
      <c r="E355" s="39"/>
      <c r="F355" s="37"/>
    </row>
    <row r="356" spans="1:6" x14ac:dyDescent="0.2">
      <c r="A356" s="37"/>
      <c r="B356" s="38"/>
      <c r="C356" s="37"/>
      <c r="D356" s="37"/>
      <c r="E356" s="39"/>
      <c r="F356" s="37"/>
    </row>
    <row r="357" spans="1:6" x14ac:dyDescent="0.2">
      <c r="A357" s="37"/>
      <c r="B357" s="38"/>
      <c r="C357" s="37"/>
      <c r="D357" s="37"/>
      <c r="E357" s="39"/>
      <c r="F357" s="37"/>
    </row>
    <row r="358" spans="1:6" x14ac:dyDescent="0.2">
      <c r="A358" s="37"/>
      <c r="B358" s="38"/>
      <c r="C358" s="37"/>
      <c r="D358" s="37"/>
      <c r="E358" s="39"/>
      <c r="F358" s="37"/>
    </row>
    <row r="359" spans="1:6" x14ac:dyDescent="0.2">
      <c r="A359" s="37"/>
      <c r="B359" s="38"/>
      <c r="C359" s="37"/>
      <c r="D359" s="37"/>
      <c r="E359" s="39"/>
      <c r="F359" s="37"/>
    </row>
    <row r="360" spans="1:6" x14ac:dyDescent="0.2">
      <c r="A360" s="37"/>
      <c r="B360" s="38"/>
      <c r="C360" s="37"/>
      <c r="D360" s="37"/>
      <c r="E360" s="39"/>
      <c r="F360" s="37"/>
    </row>
    <row r="361" spans="1:6" x14ac:dyDescent="0.2">
      <c r="A361" s="37"/>
      <c r="B361" s="38"/>
      <c r="C361" s="37"/>
      <c r="D361" s="37"/>
      <c r="E361" s="39"/>
      <c r="F361" s="37"/>
    </row>
    <row r="362" spans="1:6" x14ac:dyDescent="0.2">
      <c r="A362" s="37"/>
      <c r="B362" s="38"/>
      <c r="C362" s="37"/>
      <c r="D362" s="37"/>
      <c r="E362" s="39"/>
      <c r="F362" s="37"/>
    </row>
    <row r="363" spans="1:6" x14ac:dyDescent="0.2">
      <c r="A363" s="37"/>
      <c r="B363" s="38"/>
      <c r="C363" s="37"/>
      <c r="D363" s="37"/>
      <c r="E363" s="39"/>
      <c r="F363" s="37"/>
    </row>
    <row r="364" spans="1:6" x14ac:dyDescent="0.2">
      <c r="A364" s="37"/>
      <c r="B364" s="38"/>
      <c r="C364" s="37"/>
      <c r="D364" s="37"/>
      <c r="E364" s="39"/>
      <c r="F364" s="37"/>
    </row>
    <row r="365" spans="1:6" x14ac:dyDescent="0.2">
      <c r="A365" s="37"/>
      <c r="B365" s="38"/>
      <c r="C365" s="37"/>
      <c r="D365" s="37"/>
      <c r="E365" s="39"/>
      <c r="F365" s="37"/>
    </row>
    <row r="366" spans="1:6" x14ac:dyDescent="0.2">
      <c r="A366" s="37"/>
      <c r="B366" s="38"/>
      <c r="C366" s="37"/>
      <c r="D366" s="37"/>
      <c r="E366" s="39"/>
      <c r="F366" s="37"/>
    </row>
    <row r="367" spans="1:6" x14ac:dyDescent="0.2">
      <c r="A367" s="37"/>
      <c r="B367" s="38"/>
      <c r="C367" s="37"/>
      <c r="D367" s="37"/>
      <c r="E367" s="39"/>
      <c r="F367" s="37"/>
    </row>
    <row r="368" spans="1:6" x14ac:dyDescent="0.2">
      <c r="A368" s="37"/>
      <c r="B368" s="38"/>
      <c r="C368" s="37"/>
      <c r="D368" s="37"/>
      <c r="E368" s="39"/>
      <c r="F368" s="37"/>
    </row>
    <row r="369" spans="1:6" x14ac:dyDescent="0.2">
      <c r="A369" s="37"/>
      <c r="B369" s="38"/>
      <c r="C369" s="37"/>
      <c r="D369" s="37"/>
      <c r="E369" s="39"/>
      <c r="F369" s="37"/>
    </row>
    <row r="370" spans="1:6" x14ac:dyDescent="0.2">
      <c r="A370" s="37"/>
      <c r="B370" s="38"/>
      <c r="C370" s="37"/>
      <c r="D370" s="37"/>
      <c r="E370" s="39"/>
      <c r="F370" s="37"/>
    </row>
    <row r="371" spans="1:6" x14ac:dyDescent="0.2">
      <c r="A371" s="37"/>
      <c r="B371" s="38"/>
      <c r="C371" s="37"/>
      <c r="D371" s="37"/>
      <c r="E371" s="39"/>
      <c r="F371" s="37"/>
    </row>
    <row r="372" spans="1:6" x14ac:dyDescent="0.2">
      <c r="A372" s="37"/>
      <c r="B372" s="38"/>
      <c r="C372" s="37"/>
      <c r="D372" s="37"/>
      <c r="E372" s="39"/>
      <c r="F372" s="37"/>
    </row>
    <row r="373" spans="1:6" x14ac:dyDescent="0.2">
      <c r="A373" s="37"/>
      <c r="B373" s="38"/>
      <c r="C373" s="37"/>
      <c r="D373" s="37"/>
      <c r="E373" s="39"/>
      <c r="F373" s="37"/>
    </row>
    <row r="374" spans="1:6" x14ac:dyDescent="0.2">
      <c r="A374" s="37"/>
      <c r="B374" s="38"/>
      <c r="C374" s="37"/>
      <c r="D374" s="37"/>
      <c r="E374" s="39"/>
      <c r="F374" s="37"/>
    </row>
    <row r="375" spans="1:6" x14ac:dyDescent="0.2">
      <c r="A375" s="37"/>
      <c r="B375" s="38"/>
      <c r="C375" s="37"/>
      <c r="D375" s="37"/>
      <c r="E375" s="39"/>
      <c r="F375" s="37"/>
    </row>
    <row r="376" spans="1:6" x14ac:dyDescent="0.2">
      <c r="A376" s="37"/>
      <c r="B376" s="38"/>
      <c r="C376" s="37"/>
      <c r="D376" s="37"/>
      <c r="E376" s="39"/>
      <c r="F376" s="37"/>
    </row>
    <row r="377" spans="1:6" x14ac:dyDescent="0.2">
      <c r="A377" s="37"/>
      <c r="B377" s="38"/>
      <c r="C377" s="37"/>
      <c r="D377" s="37"/>
      <c r="E377" s="39"/>
      <c r="F377" s="37"/>
    </row>
    <row r="378" spans="1:6" x14ac:dyDescent="0.2">
      <c r="A378" s="37"/>
      <c r="B378" s="38"/>
      <c r="C378" s="37"/>
      <c r="D378" s="37"/>
      <c r="E378" s="39"/>
      <c r="F378" s="37"/>
    </row>
    <row r="379" spans="1:6" x14ac:dyDescent="0.2">
      <c r="A379" s="37"/>
      <c r="B379" s="38"/>
      <c r="C379" s="37"/>
      <c r="D379" s="37"/>
      <c r="E379" s="39"/>
      <c r="F379" s="37"/>
    </row>
    <row r="380" spans="1:6" x14ac:dyDescent="0.2">
      <c r="A380" s="37"/>
      <c r="B380" s="38"/>
      <c r="C380" s="37"/>
      <c r="D380" s="37"/>
      <c r="E380" s="39"/>
      <c r="F380" s="37"/>
    </row>
    <row r="381" spans="1:6" x14ac:dyDescent="0.2">
      <c r="A381" s="37"/>
      <c r="B381" s="38"/>
      <c r="C381" s="37"/>
      <c r="D381" s="37"/>
      <c r="E381" s="39"/>
      <c r="F381" s="37"/>
    </row>
    <row r="382" spans="1:6" x14ac:dyDescent="0.2">
      <c r="A382" s="37"/>
      <c r="B382" s="38"/>
      <c r="C382" s="37"/>
      <c r="D382" s="37"/>
      <c r="E382" s="39"/>
      <c r="F382" s="37"/>
    </row>
    <row r="383" spans="1:6" x14ac:dyDescent="0.2">
      <c r="A383" s="37"/>
      <c r="B383" s="38"/>
      <c r="C383" s="37"/>
      <c r="D383" s="37"/>
      <c r="E383" s="39"/>
      <c r="F383" s="37"/>
    </row>
    <row r="384" spans="1:6" x14ac:dyDescent="0.2">
      <c r="A384" s="37"/>
      <c r="B384" s="38"/>
      <c r="C384" s="37"/>
      <c r="D384" s="37"/>
      <c r="E384" s="39"/>
      <c r="F384" s="37"/>
    </row>
    <row r="385" spans="1:6" x14ac:dyDescent="0.2">
      <c r="A385" s="37"/>
      <c r="B385" s="38"/>
      <c r="C385" s="37"/>
      <c r="D385" s="37"/>
      <c r="E385" s="39"/>
      <c r="F385" s="37"/>
    </row>
    <row r="386" spans="1:6" x14ac:dyDescent="0.2">
      <c r="A386" s="37"/>
      <c r="B386" s="38"/>
      <c r="C386" s="37"/>
      <c r="D386" s="37"/>
      <c r="E386" s="39"/>
      <c r="F386" s="37"/>
    </row>
    <row r="387" spans="1:6" x14ac:dyDescent="0.2">
      <c r="A387" s="37"/>
      <c r="B387" s="38"/>
      <c r="C387" s="37"/>
      <c r="D387" s="37"/>
      <c r="E387" s="39"/>
      <c r="F387" s="37"/>
    </row>
    <row r="388" spans="1:6" x14ac:dyDescent="0.2">
      <c r="A388" s="37"/>
      <c r="B388" s="38"/>
      <c r="C388" s="37"/>
      <c r="D388" s="37"/>
      <c r="E388" s="39"/>
      <c r="F388" s="37"/>
    </row>
    <row r="389" spans="1:6" x14ac:dyDescent="0.2">
      <c r="A389" s="37"/>
      <c r="B389" s="38"/>
      <c r="C389" s="37"/>
      <c r="D389" s="37"/>
      <c r="E389" s="39"/>
      <c r="F389" s="37"/>
    </row>
    <row r="390" spans="1:6" x14ac:dyDescent="0.2">
      <c r="A390" s="37"/>
      <c r="B390" s="38"/>
      <c r="C390" s="37"/>
      <c r="D390" s="37"/>
      <c r="E390" s="39"/>
      <c r="F390" s="37"/>
    </row>
    <row r="391" spans="1:6" x14ac:dyDescent="0.2">
      <c r="A391" s="37"/>
      <c r="B391" s="38"/>
      <c r="C391" s="37"/>
      <c r="D391" s="37"/>
      <c r="E391" s="39"/>
      <c r="F391" s="37"/>
    </row>
    <row r="392" spans="1:6" x14ac:dyDescent="0.2">
      <c r="A392" s="37"/>
      <c r="B392" s="38"/>
      <c r="C392" s="37"/>
      <c r="D392" s="37"/>
      <c r="E392" s="39"/>
      <c r="F392" s="37"/>
    </row>
    <row r="393" spans="1:6" x14ac:dyDescent="0.2">
      <c r="A393" s="37"/>
      <c r="B393" s="38"/>
      <c r="C393" s="37"/>
      <c r="D393" s="37"/>
      <c r="E393" s="39"/>
      <c r="F393" s="37"/>
    </row>
    <row r="394" spans="1:6" x14ac:dyDescent="0.2">
      <c r="A394" s="37"/>
      <c r="B394" s="38"/>
      <c r="C394" s="37"/>
      <c r="D394" s="37"/>
      <c r="E394" s="39"/>
      <c r="F394" s="37"/>
    </row>
    <row r="395" spans="1:6" x14ac:dyDescent="0.2">
      <c r="A395" s="37"/>
      <c r="B395" s="38"/>
      <c r="C395" s="37"/>
      <c r="D395" s="37"/>
      <c r="E395" s="39"/>
      <c r="F395" s="37"/>
    </row>
    <row r="396" spans="1:6" x14ac:dyDescent="0.2">
      <c r="A396" s="37"/>
      <c r="B396" s="38"/>
      <c r="C396" s="37"/>
      <c r="D396" s="37"/>
      <c r="E396" s="39"/>
      <c r="F396" s="37"/>
    </row>
    <row r="397" spans="1:6" x14ac:dyDescent="0.2">
      <c r="A397" s="37"/>
      <c r="B397" s="38"/>
      <c r="C397" s="37"/>
      <c r="D397" s="37"/>
      <c r="E397" s="39"/>
      <c r="F397" s="37"/>
    </row>
    <row r="398" spans="1:6" x14ac:dyDescent="0.2">
      <c r="A398" s="37"/>
      <c r="B398" s="38"/>
      <c r="C398" s="37"/>
      <c r="D398" s="37"/>
      <c r="E398" s="39"/>
      <c r="F398" s="37"/>
    </row>
    <row r="399" spans="1:6" x14ac:dyDescent="0.2">
      <c r="A399" s="37"/>
      <c r="B399" s="38"/>
      <c r="C399" s="37"/>
      <c r="D399" s="37"/>
      <c r="E399" s="39"/>
      <c r="F399" s="37"/>
    </row>
    <row r="400" spans="1:6" x14ac:dyDescent="0.2">
      <c r="A400" s="37"/>
      <c r="B400" s="38"/>
      <c r="C400" s="37"/>
      <c r="D400" s="37"/>
      <c r="E400" s="39"/>
      <c r="F400" s="37"/>
    </row>
    <row r="401" spans="1:6" x14ac:dyDescent="0.2">
      <c r="A401" s="37"/>
      <c r="B401" s="38"/>
      <c r="C401" s="37"/>
      <c r="D401" s="37"/>
      <c r="E401" s="39"/>
      <c r="F401" s="37"/>
    </row>
    <row r="402" spans="1:6" x14ac:dyDescent="0.2">
      <c r="A402" s="37"/>
      <c r="B402" s="38"/>
      <c r="C402" s="37"/>
      <c r="D402" s="37"/>
      <c r="E402" s="39"/>
      <c r="F402" s="37"/>
    </row>
    <row r="403" spans="1:6" x14ac:dyDescent="0.2">
      <c r="A403" s="37"/>
      <c r="B403" s="38"/>
      <c r="C403" s="37"/>
      <c r="D403" s="37"/>
      <c r="E403" s="39"/>
      <c r="F403" s="37"/>
    </row>
    <row r="404" spans="1:6" x14ac:dyDescent="0.2">
      <c r="A404" s="37"/>
      <c r="B404" s="38"/>
      <c r="C404" s="37"/>
      <c r="D404" s="37"/>
      <c r="E404" s="39"/>
      <c r="F404" s="37"/>
    </row>
    <row r="405" spans="1:6" x14ac:dyDescent="0.2">
      <c r="A405" s="37"/>
      <c r="B405" s="38"/>
      <c r="C405" s="37"/>
      <c r="D405" s="37"/>
      <c r="E405" s="39"/>
      <c r="F405" s="37"/>
    </row>
    <row r="406" spans="1:6" x14ac:dyDescent="0.2">
      <c r="A406" s="37"/>
      <c r="B406" s="38"/>
      <c r="C406" s="37"/>
      <c r="D406" s="37"/>
      <c r="E406" s="39"/>
      <c r="F406" s="37"/>
    </row>
    <row r="407" spans="1:6" x14ac:dyDescent="0.2">
      <c r="A407" s="37"/>
      <c r="B407" s="38"/>
      <c r="C407" s="37"/>
      <c r="D407" s="37"/>
      <c r="E407" s="39"/>
      <c r="F407" s="37"/>
    </row>
    <row r="408" spans="1:6" x14ac:dyDescent="0.2">
      <c r="A408" s="37"/>
      <c r="B408" s="38"/>
      <c r="C408" s="37"/>
      <c r="D408" s="37"/>
      <c r="E408" s="39"/>
      <c r="F408" s="37"/>
    </row>
    <row r="409" spans="1:6" x14ac:dyDescent="0.2">
      <c r="A409" s="37"/>
      <c r="B409" s="38"/>
      <c r="C409" s="37"/>
      <c r="D409" s="37"/>
      <c r="E409" s="39"/>
      <c r="F409" s="37"/>
    </row>
    <row r="410" spans="1:6" x14ac:dyDescent="0.2">
      <c r="A410" s="37"/>
      <c r="B410" s="38"/>
      <c r="C410" s="37"/>
      <c r="D410" s="37"/>
      <c r="E410" s="39"/>
      <c r="F410" s="37"/>
    </row>
    <row r="411" spans="1:6" x14ac:dyDescent="0.2">
      <c r="A411" s="37"/>
      <c r="B411" s="38"/>
      <c r="C411" s="37"/>
      <c r="D411" s="37"/>
      <c r="E411" s="39"/>
      <c r="F411" s="37"/>
    </row>
    <row r="412" spans="1:6" x14ac:dyDescent="0.2">
      <c r="A412" s="37"/>
      <c r="B412" s="38"/>
      <c r="C412" s="37"/>
      <c r="D412" s="37"/>
      <c r="E412" s="39"/>
      <c r="F412" s="37"/>
    </row>
    <row r="413" spans="1:6" x14ac:dyDescent="0.2">
      <c r="A413" s="37"/>
      <c r="B413" s="38"/>
      <c r="C413" s="37"/>
      <c r="D413" s="37"/>
      <c r="E413" s="39"/>
      <c r="F413" s="37"/>
    </row>
    <row r="414" spans="1:6" x14ac:dyDescent="0.2">
      <c r="A414" s="37"/>
      <c r="B414" s="38"/>
      <c r="C414" s="37"/>
      <c r="D414" s="37"/>
      <c r="E414" s="39"/>
      <c r="F414" s="37"/>
    </row>
    <row r="415" spans="1:6" x14ac:dyDescent="0.2">
      <c r="A415" s="37"/>
      <c r="B415" s="38"/>
      <c r="C415" s="37"/>
      <c r="D415" s="37"/>
      <c r="E415" s="39"/>
      <c r="F415" s="37"/>
    </row>
    <row r="416" spans="1:6" x14ac:dyDescent="0.2">
      <c r="A416" s="37"/>
      <c r="B416" s="38"/>
      <c r="C416" s="37"/>
      <c r="D416" s="37"/>
      <c r="E416" s="39"/>
      <c r="F416" s="37"/>
    </row>
    <row r="417" spans="1:6" x14ac:dyDescent="0.2">
      <c r="A417" s="37"/>
      <c r="B417" s="38"/>
      <c r="C417" s="37"/>
      <c r="D417" s="37"/>
      <c r="E417" s="39"/>
      <c r="F417" s="37"/>
    </row>
    <row r="418" spans="1:6" x14ac:dyDescent="0.2">
      <c r="A418" s="37"/>
      <c r="B418" s="38"/>
      <c r="C418" s="37"/>
      <c r="D418" s="37"/>
      <c r="E418" s="39"/>
      <c r="F418" s="37"/>
    </row>
    <row r="419" spans="1:6" x14ac:dyDescent="0.2">
      <c r="A419" s="37"/>
      <c r="B419" s="38"/>
      <c r="C419" s="37"/>
      <c r="D419" s="37"/>
      <c r="E419" s="39"/>
      <c r="F419" s="37"/>
    </row>
    <row r="420" spans="1:6" x14ac:dyDescent="0.2">
      <c r="A420" s="37"/>
      <c r="B420" s="38"/>
      <c r="C420" s="37"/>
      <c r="D420" s="37"/>
      <c r="E420" s="39"/>
      <c r="F420" s="37"/>
    </row>
    <row r="421" spans="1:6" x14ac:dyDescent="0.2">
      <c r="A421" s="37"/>
      <c r="B421" s="38"/>
      <c r="C421" s="37"/>
      <c r="D421" s="37"/>
      <c r="E421" s="39"/>
      <c r="F421" s="37"/>
    </row>
    <row r="422" spans="1:6" x14ac:dyDescent="0.2">
      <c r="A422" s="37"/>
      <c r="B422" s="38"/>
      <c r="C422" s="37"/>
      <c r="D422" s="37"/>
      <c r="E422" s="39"/>
      <c r="F422" s="37"/>
    </row>
    <row r="423" spans="1:6" x14ac:dyDescent="0.2">
      <c r="A423" s="37"/>
      <c r="B423" s="38"/>
      <c r="C423" s="37"/>
      <c r="D423" s="37"/>
      <c r="E423" s="39"/>
      <c r="F423" s="37"/>
    </row>
    <row r="424" spans="1:6" x14ac:dyDescent="0.2">
      <c r="A424" s="37"/>
      <c r="B424" s="38"/>
      <c r="C424" s="37"/>
      <c r="D424" s="37"/>
      <c r="E424" s="39"/>
      <c r="F424" s="37"/>
    </row>
    <row r="425" spans="1:6" x14ac:dyDescent="0.2">
      <c r="A425" s="37"/>
      <c r="B425" s="38"/>
      <c r="C425" s="37"/>
      <c r="D425" s="37"/>
      <c r="E425" s="39"/>
      <c r="F425" s="37"/>
    </row>
    <row r="426" spans="1:6" x14ac:dyDescent="0.2">
      <c r="A426" s="37"/>
      <c r="B426" s="38"/>
      <c r="C426" s="37"/>
      <c r="D426" s="37"/>
      <c r="E426" s="39"/>
      <c r="F426" s="37"/>
    </row>
    <row r="427" spans="1:6" x14ac:dyDescent="0.2">
      <c r="A427" s="37"/>
      <c r="B427" s="38"/>
      <c r="C427" s="37"/>
      <c r="D427" s="37"/>
      <c r="E427" s="39"/>
      <c r="F427" s="37"/>
    </row>
    <row r="428" spans="1:6" x14ac:dyDescent="0.2">
      <c r="A428" s="37"/>
      <c r="B428" s="38"/>
      <c r="C428" s="37"/>
      <c r="D428" s="37"/>
      <c r="E428" s="39"/>
      <c r="F428" s="37"/>
    </row>
    <row r="429" spans="1:6" x14ac:dyDescent="0.2">
      <c r="A429" s="37"/>
      <c r="B429" s="38"/>
      <c r="C429" s="37"/>
      <c r="D429" s="37"/>
      <c r="E429" s="39"/>
      <c r="F429" s="37"/>
    </row>
    <row r="430" spans="1:6" x14ac:dyDescent="0.2">
      <c r="A430" s="37"/>
      <c r="B430" s="38"/>
      <c r="C430" s="37"/>
      <c r="D430" s="37"/>
      <c r="E430" s="39"/>
      <c r="F430" s="37"/>
    </row>
    <row r="431" spans="1:6" x14ac:dyDescent="0.2">
      <c r="A431" s="37"/>
      <c r="B431" s="38"/>
      <c r="C431" s="37"/>
      <c r="D431" s="37"/>
      <c r="E431" s="39"/>
      <c r="F431" s="37"/>
    </row>
    <row r="432" spans="1:6" x14ac:dyDescent="0.2">
      <c r="A432" s="37"/>
      <c r="B432" s="38"/>
      <c r="C432" s="37"/>
      <c r="D432" s="37"/>
      <c r="E432" s="39"/>
      <c r="F432" s="37"/>
    </row>
    <row r="433" spans="1:6" x14ac:dyDescent="0.2">
      <c r="A433" s="37"/>
      <c r="B433" s="38"/>
      <c r="C433" s="37"/>
      <c r="D433" s="37"/>
      <c r="E433" s="39"/>
      <c r="F433" s="37"/>
    </row>
    <row r="434" spans="1:6" x14ac:dyDescent="0.2">
      <c r="A434" s="37"/>
      <c r="B434" s="38"/>
      <c r="C434" s="37"/>
      <c r="D434" s="37"/>
      <c r="E434" s="39"/>
      <c r="F434" s="37"/>
    </row>
    <row r="435" spans="1:6" x14ac:dyDescent="0.2">
      <c r="A435" s="37"/>
      <c r="B435" s="38"/>
      <c r="C435" s="37"/>
      <c r="D435" s="37"/>
      <c r="E435" s="39"/>
      <c r="F435" s="37"/>
    </row>
    <row r="436" spans="1:6" x14ac:dyDescent="0.2">
      <c r="A436" s="37"/>
      <c r="B436" s="38"/>
      <c r="C436" s="37"/>
      <c r="D436" s="37"/>
      <c r="E436" s="39"/>
      <c r="F436" s="37"/>
    </row>
    <row r="437" spans="1:6" x14ac:dyDescent="0.2">
      <c r="A437" s="37"/>
      <c r="B437" s="38"/>
      <c r="C437" s="37"/>
      <c r="D437" s="37"/>
      <c r="E437" s="39"/>
      <c r="F437" s="37"/>
    </row>
    <row r="438" spans="1:6" x14ac:dyDescent="0.2">
      <c r="A438" s="37"/>
      <c r="B438" s="38"/>
      <c r="C438" s="37"/>
      <c r="D438" s="37"/>
      <c r="E438" s="39"/>
      <c r="F438" s="37"/>
    </row>
    <row r="439" spans="1:6" x14ac:dyDescent="0.2">
      <c r="A439" s="37"/>
      <c r="B439" s="38"/>
      <c r="C439" s="37"/>
      <c r="D439" s="37"/>
      <c r="E439" s="39"/>
      <c r="F439" s="37"/>
    </row>
    <row r="440" spans="1:6" x14ac:dyDescent="0.2">
      <c r="A440" s="37"/>
      <c r="B440" s="38"/>
      <c r="C440" s="37"/>
      <c r="D440" s="37"/>
      <c r="E440" s="39"/>
      <c r="F440" s="37"/>
    </row>
    <row r="441" spans="1:6" x14ac:dyDescent="0.2">
      <c r="A441" s="37"/>
      <c r="B441" s="38"/>
      <c r="C441" s="37"/>
      <c r="D441" s="37"/>
      <c r="E441" s="39"/>
      <c r="F441" s="37"/>
    </row>
    <row r="442" spans="1:6" x14ac:dyDescent="0.2">
      <c r="A442" s="37"/>
      <c r="B442" s="38"/>
      <c r="C442" s="37"/>
      <c r="D442" s="37"/>
      <c r="E442" s="39"/>
      <c r="F442" s="37"/>
    </row>
    <row r="443" spans="1:6" x14ac:dyDescent="0.2">
      <c r="A443" s="37"/>
      <c r="B443" s="38"/>
      <c r="C443" s="37"/>
      <c r="D443" s="37"/>
      <c r="E443" s="39"/>
      <c r="F443" s="37"/>
    </row>
    <row r="444" spans="1:6" x14ac:dyDescent="0.2">
      <c r="A444" s="37"/>
      <c r="B444" s="38"/>
      <c r="C444" s="37"/>
      <c r="D444" s="37"/>
      <c r="E444" s="39"/>
      <c r="F444" s="37"/>
    </row>
    <row r="445" spans="1:6" x14ac:dyDescent="0.2">
      <c r="A445" s="37"/>
      <c r="B445" s="38"/>
      <c r="C445" s="37"/>
      <c r="D445" s="37"/>
      <c r="E445" s="39"/>
      <c r="F445" s="37"/>
    </row>
    <row r="446" spans="1:6" x14ac:dyDescent="0.2">
      <c r="A446" s="37"/>
      <c r="B446" s="38"/>
      <c r="C446" s="37"/>
      <c r="D446" s="37"/>
      <c r="E446" s="39"/>
      <c r="F446" s="37"/>
    </row>
    <row r="447" spans="1:6" x14ac:dyDescent="0.2">
      <c r="A447" s="37"/>
      <c r="B447" s="38"/>
      <c r="C447" s="37"/>
      <c r="D447" s="37"/>
      <c r="E447" s="39"/>
      <c r="F447" s="37"/>
    </row>
    <row r="448" spans="1:6" x14ac:dyDescent="0.2">
      <c r="A448" s="37"/>
      <c r="B448" s="38"/>
      <c r="C448" s="37"/>
      <c r="D448" s="37"/>
      <c r="E448" s="39"/>
      <c r="F448" s="37"/>
    </row>
    <row r="449" spans="1:6" x14ac:dyDescent="0.2">
      <c r="A449" s="37"/>
      <c r="B449" s="38"/>
      <c r="C449" s="37"/>
      <c r="D449" s="37"/>
      <c r="E449" s="39"/>
      <c r="F449" s="37"/>
    </row>
    <row r="450" spans="1:6" x14ac:dyDescent="0.2">
      <c r="A450" s="37"/>
      <c r="B450" s="38"/>
      <c r="C450" s="37"/>
      <c r="D450" s="37"/>
      <c r="E450" s="39"/>
      <c r="F450" s="37"/>
    </row>
    <row r="451" spans="1:6" x14ac:dyDescent="0.2">
      <c r="A451" s="37"/>
      <c r="B451" s="38"/>
      <c r="C451" s="37"/>
      <c r="D451" s="37"/>
      <c r="E451" s="39"/>
      <c r="F451" s="37"/>
    </row>
    <row r="452" spans="1:6" x14ac:dyDescent="0.2">
      <c r="A452" s="37"/>
      <c r="B452" s="38"/>
      <c r="C452" s="37"/>
      <c r="D452" s="37"/>
      <c r="E452" s="39"/>
      <c r="F452" s="37"/>
    </row>
    <row r="453" spans="1:6" x14ac:dyDescent="0.2">
      <c r="A453" s="37"/>
      <c r="B453" s="38"/>
      <c r="C453" s="37"/>
      <c r="D453" s="37"/>
      <c r="E453" s="39"/>
      <c r="F453" s="37"/>
    </row>
    <row r="454" spans="1:6" x14ac:dyDescent="0.2">
      <c r="A454" s="37"/>
      <c r="B454" s="38"/>
      <c r="C454" s="37"/>
      <c r="D454" s="37"/>
      <c r="E454" s="39"/>
      <c r="F454" s="37"/>
    </row>
    <row r="455" spans="1:6" x14ac:dyDescent="0.2">
      <c r="A455" s="37"/>
      <c r="B455" s="38"/>
      <c r="C455" s="37"/>
      <c r="D455" s="37"/>
      <c r="E455" s="39"/>
      <c r="F455" s="37"/>
    </row>
    <row r="456" spans="1:6" x14ac:dyDescent="0.2">
      <c r="A456" s="37"/>
      <c r="B456" s="38"/>
      <c r="C456" s="37"/>
      <c r="D456" s="37"/>
      <c r="E456" s="39"/>
      <c r="F456" s="37"/>
    </row>
    <row r="457" spans="1:6" x14ac:dyDescent="0.2">
      <c r="A457" s="37"/>
      <c r="B457" s="38"/>
      <c r="C457" s="37"/>
      <c r="D457" s="37"/>
      <c r="E457" s="39"/>
      <c r="F457" s="37"/>
    </row>
    <row r="458" spans="1:6" x14ac:dyDescent="0.2">
      <c r="A458" s="37"/>
      <c r="B458" s="38"/>
      <c r="C458" s="37"/>
      <c r="D458" s="37"/>
      <c r="E458" s="39"/>
      <c r="F458" s="37"/>
    </row>
    <row r="459" spans="1:6" x14ac:dyDescent="0.2">
      <c r="A459" s="37"/>
      <c r="B459" s="38"/>
      <c r="C459" s="37"/>
      <c r="D459" s="37"/>
      <c r="E459" s="39"/>
      <c r="F459" s="37"/>
    </row>
    <row r="460" spans="1:6" x14ac:dyDescent="0.2">
      <c r="A460" s="37"/>
      <c r="B460" s="38"/>
      <c r="C460" s="37"/>
      <c r="D460" s="37"/>
      <c r="E460" s="39"/>
      <c r="F460" s="37"/>
    </row>
    <row r="461" spans="1:6" x14ac:dyDescent="0.2">
      <c r="A461" s="37"/>
      <c r="B461" s="38"/>
      <c r="C461" s="37"/>
      <c r="D461" s="37"/>
      <c r="E461" s="39"/>
      <c r="F461" s="37"/>
    </row>
    <row r="462" spans="1:6" x14ac:dyDescent="0.2">
      <c r="A462" s="37"/>
      <c r="B462" s="38"/>
      <c r="C462" s="37"/>
      <c r="D462" s="37"/>
      <c r="E462" s="39"/>
      <c r="F462" s="37"/>
    </row>
    <row r="463" spans="1:6" x14ac:dyDescent="0.2">
      <c r="A463" s="37"/>
      <c r="B463" s="38"/>
      <c r="C463" s="37"/>
      <c r="D463" s="37"/>
      <c r="E463" s="39"/>
      <c r="F463" s="37"/>
    </row>
    <row r="464" spans="1:6" x14ac:dyDescent="0.2">
      <c r="A464" s="37"/>
      <c r="B464" s="38"/>
      <c r="C464" s="37"/>
      <c r="D464" s="37"/>
      <c r="E464" s="39"/>
      <c r="F464" s="37"/>
    </row>
    <row r="465" spans="1:6" x14ac:dyDescent="0.2">
      <c r="A465" s="37"/>
      <c r="B465" s="38"/>
      <c r="C465" s="37"/>
      <c r="D465" s="37"/>
      <c r="E465" s="39"/>
      <c r="F465" s="37"/>
    </row>
    <row r="466" spans="1:6" x14ac:dyDescent="0.2">
      <c r="A466" s="37"/>
      <c r="B466" s="38"/>
      <c r="C466" s="37"/>
      <c r="D466" s="37"/>
      <c r="E466" s="39"/>
      <c r="F466" s="37"/>
    </row>
    <row r="467" spans="1:6" x14ac:dyDescent="0.2">
      <c r="A467" s="37"/>
      <c r="B467" s="38"/>
      <c r="C467" s="37"/>
      <c r="D467" s="37"/>
      <c r="E467" s="39"/>
      <c r="F467" s="37"/>
    </row>
    <row r="468" spans="1:6" x14ac:dyDescent="0.2">
      <c r="A468" s="37"/>
      <c r="B468" s="38"/>
      <c r="C468" s="37"/>
      <c r="D468" s="37"/>
      <c r="E468" s="39"/>
      <c r="F468" s="37"/>
    </row>
    <row r="469" spans="1:6" x14ac:dyDescent="0.2">
      <c r="A469" s="37"/>
      <c r="B469" s="38"/>
      <c r="C469" s="37"/>
      <c r="D469" s="37"/>
      <c r="E469" s="39"/>
      <c r="F469" s="37"/>
    </row>
    <row r="470" spans="1:6" x14ac:dyDescent="0.2">
      <c r="A470" s="37"/>
      <c r="B470" s="38"/>
      <c r="C470" s="37"/>
      <c r="D470" s="37"/>
      <c r="E470" s="39"/>
      <c r="F470" s="37"/>
    </row>
    <row r="471" spans="1:6" x14ac:dyDescent="0.2">
      <c r="A471" s="37"/>
      <c r="B471" s="38"/>
      <c r="C471" s="37"/>
      <c r="D471" s="37"/>
      <c r="E471" s="39"/>
      <c r="F471" s="37"/>
    </row>
    <row r="472" spans="1:6" x14ac:dyDescent="0.2">
      <c r="A472" s="37"/>
      <c r="B472" s="38"/>
      <c r="C472" s="37"/>
      <c r="D472" s="37"/>
      <c r="E472" s="39"/>
      <c r="F472" s="37"/>
    </row>
    <row r="473" spans="1:6" x14ac:dyDescent="0.2">
      <c r="A473" s="37"/>
      <c r="B473" s="38"/>
      <c r="C473" s="37"/>
      <c r="D473" s="37"/>
      <c r="E473" s="39"/>
      <c r="F473" s="37"/>
    </row>
    <row r="474" spans="1:6" x14ac:dyDescent="0.2">
      <c r="A474" s="37"/>
      <c r="B474" s="38"/>
      <c r="C474" s="37"/>
      <c r="D474" s="37"/>
      <c r="E474" s="39"/>
      <c r="F474" s="37"/>
    </row>
    <row r="475" spans="1:6" x14ac:dyDescent="0.2">
      <c r="A475" s="37"/>
      <c r="B475" s="38"/>
      <c r="C475" s="37"/>
      <c r="D475" s="37"/>
      <c r="E475" s="39"/>
      <c r="F475" s="37"/>
    </row>
    <row r="476" spans="1:6" x14ac:dyDescent="0.2">
      <c r="A476" s="37"/>
      <c r="B476" s="38"/>
      <c r="C476" s="37"/>
      <c r="D476" s="37"/>
      <c r="E476" s="39"/>
      <c r="F476" s="37"/>
    </row>
    <row r="477" spans="1:6" x14ac:dyDescent="0.2">
      <c r="A477" s="37"/>
      <c r="B477" s="38"/>
      <c r="C477" s="37"/>
      <c r="D477" s="37"/>
      <c r="E477" s="39"/>
      <c r="F477" s="37"/>
    </row>
    <row r="478" spans="1:6" x14ac:dyDescent="0.2">
      <c r="A478" s="37"/>
      <c r="B478" s="38"/>
      <c r="C478" s="37"/>
      <c r="D478" s="37"/>
      <c r="E478" s="39"/>
      <c r="F478" s="37"/>
    </row>
    <row r="479" spans="1:6" x14ac:dyDescent="0.2">
      <c r="A479" s="37"/>
      <c r="B479" s="38"/>
      <c r="C479" s="37"/>
      <c r="D479" s="37"/>
      <c r="E479" s="39"/>
      <c r="F479" s="37"/>
    </row>
    <row r="480" spans="1:6" x14ac:dyDescent="0.2">
      <c r="A480" s="37"/>
      <c r="B480" s="38"/>
      <c r="C480" s="37"/>
      <c r="D480" s="37"/>
      <c r="E480" s="39"/>
      <c r="F480" s="37"/>
    </row>
    <row r="481" spans="1:6" x14ac:dyDescent="0.2">
      <c r="A481" s="37"/>
      <c r="B481" s="38"/>
      <c r="C481" s="37"/>
      <c r="D481" s="37"/>
      <c r="E481" s="39"/>
      <c r="F481" s="37"/>
    </row>
    <row r="482" spans="1:6" x14ac:dyDescent="0.2">
      <c r="A482" s="37"/>
      <c r="B482" s="38"/>
      <c r="C482" s="37"/>
      <c r="D482" s="37"/>
      <c r="E482" s="39"/>
      <c r="F482" s="37"/>
    </row>
    <row r="483" spans="1:6" x14ac:dyDescent="0.2">
      <c r="A483" s="37"/>
      <c r="B483" s="38"/>
      <c r="C483" s="37"/>
      <c r="D483" s="37"/>
      <c r="E483" s="39"/>
      <c r="F483" s="37"/>
    </row>
    <row r="484" spans="1:6" x14ac:dyDescent="0.2">
      <c r="A484" s="37"/>
      <c r="B484" s="38"/>
      <c r="C484" s="37"/>
      <c r="D484" s="37"/>
      <c r="E484" s="39"/>
      <c r="F484" s="37"/>
    </row>
    <row r="485" spans="1:6" x14ac:dyDescent="0.2">
      <c r="A485" s="37"/>
      <c r="B485" s="38"/>
      <c r="C485" s="37"/>
      <c r="D485" s="37"/>
      <c r="E485" s="39"/>
      <c r="F485" s="37"/>
    </row>
    <row r="486" spans="1:6" x14ac:dyDescent="0.2">
      <c r="A486" s="37"/>
      <c r="B486" s="38"/>
      <c r="C486" s="37"/>
      <c r="D486" s="37"/>
      <c r="E486" s="39"/>
      <c r="F486" s="37"/>
    </row>
    <row r="487" spans="1:6" x14ac:dyDescent="0.2">
      <c r="A487" s="37"/>
      <c r="B487" s="38"/>
      <c r="C487" s="37"/>
      <c r="D487" s="37"/>
      <c r="E487" s="39"/>
      <c r="F487" s="37"/>
    </row>
    <row r="488" spans="1:6" x14ac:dyDescent="0.2">
      <c r="A488" s="37"/>
      <c r="B488" s="38"/>
      <c r="C488" s="37"/>
      <c r="D488" s="37"/>
      <c r="E488" s="39"/>
      <c r="F488" s="37"/>
    </row>
    <row r="489" spans="1:6" x14ac:dyDescent="0.2">
      <c r="A489" s="37"/>
      <c r="B489" s="38"/>
      <c r="C489" s="37"/>
      <c r="D489" s="37"/>
      <c r="E489" s="39"/>
      <c r="F489" s="37"/>
    </row>
    <row r="490" spans="1:6" x14ac:dyDescent="0.2">
      <c r="A490" s="37"/>
      <c r="B490" s="38"/>
      <c r="C490" s="37"/>
      <c r="D490" s="37"/>
      <c r="E490" s="39"/>
      <c r="F490" s="37"/>
    </row>
    <row r="491" spans="1:6" x14ac:dyDescent="0.2">
      <c r="A491" s="37"/>
      <c r="B491" s="38"/>
      <c r="C491" s="37"/>
      <c r="D491" s="37"/>
      <c r="E491" s="39"/>
      <c r="F491" s="37"/>
    </row>
    <row r="492" spans="1:6" x14ac:dyDescent="0.2">
      <c r="A492" s="37"/>
      <c r="B492" s="38"/>
      <c r="C492" s="37"/>
      <c r="D492" s="37"/>
      <c r="E492" s="39"/>
      <c r="F492" s="37"/>
    </row>
    <row r="493" spans="1:6" x14ac:dyDescent="0.2">
      <c r="A493" s="37"/>
      <c r="B493" s="38"/>
      <c r="C493" s="37"/>
      <c r="D493" s="37"/>
      <c r="E493" s="39"/>
      <c r="F493" s="37"/>
    </row>
    <row r="494" spans="1:6" x14ac:dyDescent="0.2">
      <c r="A494" s="37"/>
      <c r="B494" s="38"/>
      <c r="C494" s="37"/>
      <c r="D494" s="37"/>
      <c r="E494" s="39"/>
      <c r="F494" s="37"/>
    </row>
    <row r="495" spans="1:6" x14ac:dyDescent="0.2">
      <c r="A495" s="37"/>
      <c r="B495" s="38"/>
      <c r="C495" s="37"/>
      <c r="D495" s="37"/>
      <c r="E495" s="39"/>
      <c r="F495" s="37"/>
    </row>
    <row r="496" spans="1:6" x14ac:dyDescent="0.2">
      <c r="A496" s="37"/>
      <c r="B496" s="38"/>
      <c r="C496" s="37"/>
      <c r="D496" s="37"/>
      <c r="E496" s="39"/>
      <c r="F496" s="37"/>
    </row>
    <row r="497" spans="1:6" x14ac:dyDescent="0.2">
      <c r="A497" s="37"/>
      <c r="B497" s="38"/>
      <c r="C497" s="37"/>
      <c r="D497" s="37"/>
      <c r="E497" s="39"/>
      <c r="F497" s="37"/>
    </row>
    <row r="498" spans="1:6" x14ac:dyDescent="0.2">
      <c r="A498" s="37"/>
      <c r="B498" s="38"/>
      <c r="C498" s="37"/>
      <c r="D498" s="37"/>
      <c r="E498" s="39"/>
      <c r="F498" s="37"/>
    </row>
    <row r="499" spans="1:6" x14ac:dyDescent="0.2">
      <c r="A499" s="37"/>
      <c r="B499" s="38"/>
      <c r="C499" s="37"/>
      <c r="D499" s="37"/>
      <c r="E499" s="39"/>
      <c r="F499" s="37"/>
    </row>
    <row r="500" spans="1:6" x14ac:dyDescent="0.2">
      <c r="A500" s="37"/>
      <c r="B500" s="38"/>
      <c r="C500" s="37"/>
      <c r="D500" s="37"/>
      <c r="E500" s="39"/>
      <c r="F500" s="37"/>
    </row>
    <row r="501" spans="1:6" x14ac:dyDescent="0.2">
      <c r="A501" s="37"/>
      <c r="B501" s="38"/>
      <c r="C501" s="37"/>
      <c r="D501" s="37"/>
      <c r="E501" s="39"/>
      <c r="F501" s="37"/>
    </row>
    <row r="502" spans="1:6" x14ac:dyDescent="0.2">
      <c r="A502" s="37"/>
      <c r="B502" s="38"/>
      <c r="C502" s="37"/>
      <c r="D502" s="37"/>
      <c r="E502" s="39"/>
      <c r="F502" s="37"/>
    </row>
    <row r="503" spans="1:6" x14ac:dyDescent="0.2">
      <c r="A503" s="37"/>
      <c r="B503" s="38"/>
      <c r="C503" s="37"/>
      <c r="D503" s="37"/>
      <c r="E503" s="39"/>
      <c r="F503" s="37"/>
    </row>
    <row r="504" spans="1:6" x14ac:dyDescent="0.2">
      <c r="A504" s="37"/>
      <c r="B504" s="38"/>
      <c r="C504" s="37"/>
      <c r="D504" s="37"/>
      <c r="E504" s="39"/>
      <c r="F504" s="37"/>
    </row>
    <row r="505" spans="1:6" x14ac:dyDescent="0.2">
      <c r="A505" s="37"/>
      <c r="B505" s="38"/>
      <c r="C505" s="37"/>
      <c r="D505" s="37"/>
      <c r="E505" s="39"/>
      <c r="F505" s="37"/>
    </row>
    <row r="506" spans="1:6" x14ac:dyDescent="0.2">
      <c r="A506" s="37"/>
      <c r="B506" s="38"/>
      <c r="C506" s="37"/>
      <c r="D506" s="37"/>
      <c r="E506" s="39"/>
      <c r="F506" s="37"/>
    </row>
    <row r="507" spans="1:6" x14ac:dyDescent="0.2">
      <c r="A507" s="37"/>
      <c r="B507" s="38"/>
      <c r="C507" s="37"/>
      <c r="D507" s="37"/>
      <c r="E507" s="39"/>
      <c r="F507" s="37"/>
    </row>
    <row r="508" spans="1:6" x14ac:dyDescent="0.2">
      <c r="A508" s="37"/>
      <c r="B508" s="38"/>
      <c r="C508" s="37"/>
      <c r="D508" s="37"/>
      <c r="E508" s="39"/>
      <c r="F508" s="37"/>
    </row>
    <row r="509" spans="1:6" x14ac:dyDescent="0.2">
      <c r="A509" s="37"/>
      <c r="B509" s="38"/>
      <c r="C509" s="37"/>
      <c r="D509" s="37"/>
      <c r="E509" s="39"/>
      <c r="F509" s="37"/>
    </row>
    <row r="510" spans="1:6" x14ac:dyDescent="0.2">
      <c r="A510" s="37"/>
      <c r="B510" s="38"/>
      <c r="C510" s="37"/>
      <c r="D510" s="37"/>
      <c r="E510" s="39"/>
      <c r="F510" s="37"/>
    </row>
    <row r="511" spans="1:6" x14ac:dyDescent="0.2">
      <c r="A511" s="37"/>
      <c r="B511" s="38"/>
      <c r="C511" s="37"/>
      <c r="D511" s="37"/>
      <c r="E511" s="39"/>
      <c r="F511" s="37"/>
    </row>
    <row r="512" spans="1:6" x14ac:dyDescent="0.2">
      <c r="A512" s="37"/>
      <c r="B512" s="38"/>
      <c r="C512" s="37"/>
      <c r="D512" s="37"/>
      <c r="E512" s="39"/>
      <c r="F512" s="37"/>
    </row>
    <row r="513" spans="1:6" x14ac:dyDescent="0.2">
      <c r="A513" s="37"/>
      <c r="B513" s="38"/>
      <c r="C513" s="37"/>
      <c r="D513" s="37"/>
      <c r="E513" s="39"/>
      <c r="F513" s="37"/>
    </row>
    <row r="514" spans="1:6" x14ac:dyDescent="0.2">
      <c r="A514" s="37"/>
      <c r="B514" s="38"/>
      <c r="C514" s="37"/>
      <c r="D514" s="37"/>
      <c r="E514" s="39"/>
      <c r="F514" s="37"/>
    </row>
    <row r="515" spans="1:6" x14ac:dyDescent="0.2">
      <c r="A515" s="37"/>
      <c r="B515" s="38"/>
      <c r="C515" s="37"/>
      <c r="D515" s="37"/>
      <c r="E515" s="39"/>
      <c r="F515" s="37"/>
    </row>
    <row r="516" spans="1:6" x14ac:dyDescent="0.2">
      <c r="A516" s="37"/>
      <c r="B516" s="38"/>
      <c r="C516" s="37"/>
      <c r="D516" s="37"/>
      <c r="E516" s="39"/>
      <c r="F516" s="37"/>
    </row>
    <row r="517" spans="1:6" x14ac:dyDescent="0.2">
      <c r="A517" s="37"/>
      <c r="B517" s="38"/>
      <c r="C517" s="37"/>
      <c r="D517" s="37"/>
      <c r="E517" s="39"/>
      <c r="F517" s="37"/>
    </row>
    <row r="518" spans="1:6" x14ac:dyDescent="0.2">
      <c r="A518" s="37"/>
      <c r="B518" s="38"/>
      <c r="C518" s="37"/>
      <c r="D518" s="37"/>
      <c r="E518" s="39"/>
      <c r="F518" s="37"/>
    </row>
    <row r="519" spans="1:6" x14ac:dyDescent="0.2">
      <c r="A519" s="37"/>
      <c r="B519" s="38"/>
      <c r="C519" s="37"/>
      <c r="D519" s="37"/>
      <c r="E519" s="39"/>
      <c r="F519" s="37"/>
    </row>
    <row r="520" spans="1:6" x14ac:dyDescent="0.2">
      <c r="A520" s="37"/>
      <c r="B520" s="38"/>
      <c r="C520" s="37"/>
      <c r="D520" s="37"/>
      <c r="E520" s="39"/>
      <c r="F520" s="37"/>
    </row>
    <row r="521" spans="1:6" x14ac:dyDescent="0.2">
      <c r="A521" s="37"/>
      <c r="B521" s="38"/>
      <c r="C521" s="37"/>
      <c r="D521" s="37"/>
      <c r="E521" s="39"/>
      <c r="F521" s="37"/>
    </row>
    <row r="522" spans="1:6" x14ac:dyDescent="0.2">
      <c r="A522" s="37"/>
      <c r="B522" s="38"/>
      <c r="C522" s="37"/>
      <c r="D522" s="37"/>
      <c r="E522" s="39"/>
      <c r="F522" s="37"/>
    </row>
    <row r="523" spans="1:6" x14ac:dyDescent="0.2">
      <c r="A523" s="37"/>
      <c r="B523" s="38"/>
      <c r="C523" s="37"/>
      <c r="D523" s="37"/>
      <c r="E523" s="39"/>
      <c r="F523" s="37"/>
    </row>
    <row r="524" spans="1:6" x14ac:dyDescent="0.2">
      <c r="A524" s="37"/>
      <c r="B524" s="38"/>
      <c r="C524" s="37"/>
      <c r="D524" s="37"/>
      <c r="E524" s="39"/>
      <c r="F524" s="37"/>
    </row>
    <row r="525" spans="1:6" x14ac:dyDescent="0.2">
      <c r="A525" s="37"/>
      <c r="B525" s="38"/>
      <c r="C525" s="37"/>
      <c r="D525" s="37"/>
      <c r="E525" s="39"/>
      <c r="F525" s="37"/>
    </row>
    <row r="526" spans="1:6" x14ac:dyDescent="0.2">
      <c r="A526" s="37"/>
      <c r="B526" s="38"/>
      <c r="C526" s="37"/>
      <c r="D526" s="37"/>
      <c r="E526" s="39"/>
      <c r="F526" s="37"/>
    </row>
    <row r="527" spans="1:6" x14ac:dyDescent="0.2">
      <c r="A527" s="37"/>
      <c r="B527" s="38"/>
      <c r="C527" s="37"/>
      <c r="D527" s="37"/>
      <c r="E527" s="39"/>
      <c r="F527" s="37"/>
    </row>
    <row r="528" spans="1:6" x14ac:dyDescent="0.2">
      <c r="A528" s="37"/>
      <c r="B528" s="38"/>
      <c r="C528" s="37"/>
      <c r="D528" s="37"/>
      <c r="E528" s="39"/>
      <c r="F528" s="37"/>
    </row>
    <row r="529" spans="1:6" x14ac:dyDescent="0.2">
      <c r="A529" s="37"/>
      <c r="B529" s="38"/>
      <c r="C529" s="37"/>
      <c r="D529" s="37"/>
      <c r="E529" s="39"/>
      <c r="F529" s="37"/>
    </row>
    <row r="530" spans="1:6" x14ac:dyDescent="0.2">
      <c r="A530" s="37"/>
      <c r="B530" s="38"/>
      <c r="C530" s="37"/>
      <c r="D530" s="37"/>
      <c r="E530" s="39"/>
      <c r="F530" s="37"/>
    </row>
    <row r="531" spans="1:6" x14ac:dyDescent="0.2">
      <c r="A531" s="37"/>
      <c r="B531" s="38"/>
      <c r="C531" s="37"/>
      <c r="D531" s="37"/>
      <c r="E531" s="39"/>
      <c r="F531" s="37"/>
    </row>
    <row r="532" spans="1:6" x14ac:dyDescent="0.2">
      <c r="A532" s="37"/>
      <c r="B532" s="38"/>
      <c r="C532" s="37"/>
      <c r="D532" s="37"/>
      <c r="E532" s="39"/>
      <c r="F532" s="37"/>
    </row>
    <row r="533" spans="1:6" x14ac:dyDescent="0.2">
      <c r="A533" s="37"/>
      <c r="B533" s="38"/>
      <c r="C533" s="37"/>
      <c r="D533" s="37"/>
      <c r="E533" s="39"/>
      <c r="F533" s="37"/>
    </row>
    <row r="534" spans="1:6" x14ac:dyDescent="0.2">
      <c r="A534" s="37"/>
      <c r="B534" s="38"/>
      <c r="C534" s="37"/>
      <c r="D534" s="37"/>
      <c r="E534" s="39"/>
      <c r="F534" s="37"/>
    </row>
    <row r="535" spans="1:6" x14ac:dyDescent="0.2">
      <c r="A535" s="37"/>
      <c r="B535" s="38"/>
      <c r="C535" s="37"/>
      <c r="D535" s="37"/>
      <c r="E535" s="39"/>
      <c r="F535" s="37"/>
    </row>
    <row r="536" spans="1:6" x14ac:dyDescent="0.2">
      <c r="A536" s="37"/>
      <c r="B536" s="38"/>
      <c r="C536" s="37"/>
      <c r="D536" s="37"/>
      <c r="E536" s="39"/>
      <c r="F536" s="37"/>
    </row>
    <row r="537" spans="1:6" x14ac:dyDescent="0.2">
      <c r="A537" s="37"/>
      <c r="B537" s="38"/>
      <c r="C537" s="37"/>
      <c r="D537" s="37"/>
      <c r="E537" s="39"/>
      <c r="F537" s="37"/>
    </row>
    <row r="538" spans="1:6" x14ac:dyDescent="0.2">
      <c r="A538" s="37"/>
      <c r="B538" s="38"/>
      <c r="C538" s="37"/>
      <c r="D538" s="37"/>
      <c r="E538" s="39"/>
      <c r="F538" s="37"/>
    </row>
    <row r="539" spans="1:6" x14ac:dyDescent="0.2">
      <c r="A539" s="37"/>
      <c r="B539" s="38"/>
      <c r="C539" s="37"/>
      <c r="D539" s="37"/>
      <c r="E539" s="39"/>
      <c r="F539" s="37"/>
    </row>
    <row r="540" spans="1:6" x14ac:dyDescent="0.2">
      <c r="A540" s="37"/>
      <c r="B540" s="38"/>
      <c r="C540" s="37"/>
      <c r="D540" s="37"/>
      <c r="E540" s="39"/>
      <c r="F540" s="37"/>
    </row>
    <row r="541" spans="1:6" x14ac:dyDescent="0.2">
      <c r="A541" s="37"/>
      <c r="B541" s="38"/>
      <c r="C541" s="37"/>
      <c r="D541" s="37"/>
      <c r="E541" s="39"/>
      <c r="F541" s="37"/>
    </row>
    <row r="542" spans="1:6" x14ac:dyDescent="0.2">
      <c r="A542" s="37"/>
      <c r="B542" s="38"/>
      <c r="C542" s="37"/>
      <c r="D542" s="37"/>
      <c r="E542" s="39"/>
      <c r="F542" s="37"/>
    </row>
    <row r="543" spans="1:6" x14ac:dyDescent="0.2">
      <c r="A543" s="37"/>
      <c r="B543" s="38"/>
      <c r="C543" s="37"/>
      <c r="D543" s="37"/>
      <c r="E543" s="39"/>
      <c r="F543" s="37"/>
    </row>
    <row r="544" spans="1:6" x14ac:dyDescent="0.2">
      <c r="A544" s="37"/>
      <c r="B544" s="38"/>
      <c r="C544" s="37"/>
      <c r="D544" s="37"/>
      <c r="E544" s="39"/>
      <c r="F544" s="37"/>
    </row>
    <row r="545" spans="1:6" x14ac:dyDescent="0.2">
      <c r="A545" s="37"/>
      <c r="B545" s="38"/>
      <c r="C545" s="37"/>
      <c r="D545" s="37"/>
      <c r="E545" s="39"/>
      <c r="F545" s="37"/>
    </row>
    <row r="546" spans="1:6" x14ac:dyDescent="0.2">
      <c r="A546" s="37"/>
      <c r="B546" s="38"/>
      <c r="C546" s="37"/>
      <c r="D546" s="37"/>
      <c r="E546" s="39"/>
      <c r="F546" s="37"/>
    </row>
    <row r="547" spans="1:6" x14ac:dyDescent="0.2">
      <c r="A547" s="37"/>
      <c r="B547" s="38"/>
      <c r="C547" s="37"/>
      <c r="D547" s="37"/>
      <c r="E547" s="39"/>
      <c r="F547" s="37"/>
    </row>
    <row r="548" spans="1:6" x14ac:dyDescent="0.2">
      <c r="A548" s="37"/>
      <c r="B548" s="38"/>
      <c r="C548" s="37"/>
      <c r="D548" s="37"/>
      <c r="E548" s="39"/>
      <c r="F548" s="37"/>
    </row>
    <row r="549" spans="1:6" x14ac:dyDescent="0.2">
      <c r="A549" s="37"/>
      <c r="B549" s="38"/>
      <c r="C549" s="37"/>
      <c r="D549" s="37"/>
      <c r="E549" s="39"/>
      <c r="F549" s="37"/>
    </row>
    <row r="550" spans="1:6" x14ac:dyDescent="0.2">
      <c r="A550" s="37"/>
      <c r="B550" s="38"/>
      <c r="C550" s="37"/>
      <c r="D550" s="37"/>
      <c r="E550" s="39"/>
      <c r="F550" s="37"/>
    </row>
    <row r="551" spans="1:6" x14ac:dyDescent="0.2">
      <c r="A551" s="37"/>
      <c r="B551" s="38"/>
      <c r="C551" s="37"/>
      <c r="D551" s="37"/>
      <c r="E551" s="39"/>
      <c r="F551" s="37"/>
    </row>
    <row r="552" spans="1:6" x14ac:dyDescent="0.2">
      <c r="A552" s="37"/>
      <c r="B552" s="38"/>
      <c r="C552" s="37"/>
      <c r="D552" s="37"/>
      <c r="E552" s="39"/>
      <c r="F552" s="37"/>
    </row>
    <row r="553" spans="1:6" x14ac:dyDescent="0.2">
      <c r="A553" s="37"/>
      <c r="B553" s="38"/>
      <c r="C553" s="37"/>
      <c r="D553" s="37"/>
      <c r="E553" s="39"/>
      <c r="F553" s="37"/>
    </row>
    <row r="554" spans="1:6" x14ac:dyDescent="0.2">
      <c r="A554" s="37"/>
      <c r="B554" s="38"/>
      <c r="C554" s="37"/>
      <c r="D554" s="37"/>
      <c r="E554" s="39"/>
      <c r="F554" s="37"/>
    </row>
    <row r="555" spans="1:6" x14ac:dyDescent="0.2">
      <c r="A555" s="37"/>
      <c r="B555" s="38"/>
      <c r="C555" s="37"/>
      <c r="D555" s="37"/>
      <c r="E555" s="39"/>
      <c r="F555" s="37"/>
    </row>
    <row r="556" spans="1:6" x14ac:dyDescent="0.2">
      <c r="A556" s="37"/>
      <c r="B556" s="38"/>
      <c r="C556" s="37"/>
      <c r="D556" s="37"/>
      <c r="E556" s="39"/>
      <c r="F556" s="37"/>
    </row>
    <row r="557" spans="1:6" x14ac:dyDescent="0.2">
      <c r="A557" s="37"/>
      <c r="B557" s="38"/>
      <c r="C557" s="37"/>
      <c r="D557" s="37"/>
      <c r="E557" s="39"/>
      <c r="F557" s="37"/>
    </row>
    <row r="558" spans="1:6" x14ac:dyDescent="0.2">
      <c r="A558" s="37"/>
      <c r="B558" s="38"/>
      <c r="C558" s="37"/>
      <c r="D558" s="37"/>
      <c r="E558" s="39"/>
      <c r="F558" s="37"/>
    </row>
    <row r="559" spans="1:6" x14ac:dyDescent="0.2">
      <c r="A559" s="37"/>
      <c r="B559" s="38"/>
      <c r="C559" s="37"/>
      <c r="D559" s="37"/>
      <c r="E559" s="39"/>
      <c r="F559" s="37"/>
    </row>
    <row r="560" spans="1:6" x14ac:dyDescent="0.2">
      <c r="A560" s="37"/>
      <c r="B560" s="38"/>
      <c r="C560" s="37"/>
      <c r="D560" s="37"/>
      <c r="E560" s="39"/>
      <c r="F560" s="37"/>
    </row>
    <row r="561" spans="1:6" x14ac:dyDescent="0.2">
      <c r="A561" s="37"/>
      <c r="B561" s="38"/>
      <c r="C561" s="37"/>
      <c r="D561" s="37"/>
      <c r="E561" s="39"/>
      <c r="F561" s="37"/>
    </row>
    <row r="562" spans="1:6" x14ac:dyDescent="0.2">
      <c r="A562" s="37"/>
      <c r="B562" s="38"/>
      <c r="C562" s="37"/>
      <c r="D562" s="37"/>
      <c r="E562" s="39"/>
      <c r="F562" s="37"/>
    </row>
    <row r="563" spans="1:6" x14ac:dyDescent="0.2">
      <c r="A563" s="37"/>
      <c r="B563" s="38"/>
      <c r="C563" s="37"/>
      <c r="D563" s="37"/>
      <c r="E563" s="39"/>
      <c r="F563" s="37"/>
    </row>
    <row r="564" spans="1:6" x14ac:dyDescent="0.2">
      <c r="A564" s="37"/>
      <c r="B564" s="38"/>
      <c r="C564" s="37"/>
      <c r="D564" s="37"/>
      <c r="E564" s="39"/>
      <c r="F564" s="37"/>
    </row>
    <row r="565" spans="1:6" x14ac:dyDescent="0.2">
      <c r="A565" s="37"/>
      <c r="B565" s="38"/>
      <c r="C565" s="37"/>
      <c r="D565" s="37"/>
      <c r="E565" s="39"/>
      <c r="F565" s="37"/>
    </row>
    <row r="566" spans="1:6" x14ac:dyDescent="0.2">
      <c r="A566" s="37"/>
      <c r="B566" s="38"/>
      <c r="C566" s="37"/>
      <c r="D566" s="37"/>
      <c r="E566" s="39"/>
      <c r="F566" s="37"/>
    </row>
    <row r="567" spans="1:6" x14ac:dyDescent="0.2">
      <c r="A567" s="37"/>
      <c r="B567" s="38"/>
      <c r="C567" s="37"/>
      <c r="D567" s="37"/>
      <c r="E567" s="39"/>
      <c r="F567" s="37"/>
    </row>
    <row r="568" spans="1:6" x14ac:dyDescent="0.2">
      <c r="A568" s="37"/>
      <c r="B568" s="38"/>
      <c r="C568" s="37"/>
      <c r="D568" s="37"/>
      <c r="E568" s="39"/>
      <c r="F568" s="37"/>
    </row>
    <row r="569" spans="1:6" x14ac:dyDescent="0.2">
      <c r="A569" s="37"/>
      <c r="B569" s="38"/>
      <c r="C569" s="37"/>
      <c r="D569" s="37"/>
      <c r="E569" s="39"/>
      <c r="F569" s="37"/>
    </row>
    <row r="570" spans="1:6" x14ac:dyDescent="0.2">
      <c r="A570" s="37"/>
      <c r="B570" s="38"/>
      <c r="C570" s="37"/>
      <c r="D570" s="37"/>
      <c r="E570" s="39"/>
      <c r="F570" s="37"/>
    </row>
    <row r="571" spans="1:6" x14ac:dyDescent="0.2">
      <c r="A571" s="37"/>
      <c r="B571" s="38"/>
      <c r="C571" s="37"/>
      <c r="D571" s="37"/>
      <c r="E571" s="39"/>
      <c r="F571" s="37"/>
    </row>
    <row r="572" spans="1:6" x14ac:dyDescent="0.2">
      <c r="A572" s="37"/>
      <c r="B572" s="38"/>
      <c r="C572" s="37"/>
      <c r="D572" s="37"/>
      <c r="E572" s="39"/>
      <c r="F572" s="37"/>
    </row>
    <row r="573" spans="1:6" x14ac:dyDescent="0.2">
      <c r="A573" s="37"/>
      <c r="B573" s="38"/>
      <c r="C573" s="37"/>
      <c r="D573" s="37"/>
      <c r="E573" s="39"/>
      <c r="F573" s="37"/>
    </row>
    <row r="574" spans="1:6" x14ac:dyDescent="0.2">
      <c r="A574" s="37"/>
      <c r="B574" s="38"/>
      <c r="C574" s="37"/>
      <c r="D574" s="37"/>
      <c r="E574" s="39"/>
      <c r="F574" s="37"/>
    </row>
    <row r="575" spans="1:6" x14ac:dyDescent="0.2">
      <c r="A575" s="37"/>
      <c r="B575" s="38"/>
      <c r="C575" s="37"/>
      <c r="D575" s="37"/>
      <c r="E575" s="39"/>
      <c r="F575" s="37"/>
    </row>
    <row r="576" spans="1:6" x14ac:dyDescent="0.2">
      <c r="A576" s="37"/>
      <c r="B576" s="38"/>
      <c r="C576" s="37"/>
      <c r="D576" s="37"/>
      <c r="E576" s="39"/>
      <c r="F576" s="37"/>
    </row>
    <row r="577" spans="1:6" x14ac:dyDescent="0.2">
      <c r="A577" s="37"/>
      <c r="B577" s="38"/>
      <c r="C577" s="37"/>
      <c r="D577" s="37"/>
      <c r="E577" s="39"/>
      <c r="F577" s="37"/>
    </row>
    <row r="578" spans="1:6" x14ac:dyDescent="0.2">
      <c r="A578" s="37"/>
      <c r="B578" s="38"/>
      <c r="C578" s="37"/>
      <c r="D578" s="37"/>
      <c r="E578" s="39"/>
      <c r="F578" s="37"/>
    </row>
    <row r="579" spans="1:6" x14ac:dyDescent="0.2">
      <c r="A579" s="37"/>
      <c r="B579" s="38"/>
      <c r="C579" s="37"/>
      <c r="D579" s="37"/>
      <c r="E579" s="39"/>
      <c r="F579" s="37"/>
    </row>
    <row r="580" spans="1:6" x14ac:dyDescent="0.2">
      <c r="A580" s="37"/>
      <c r="B580" s="38"/>
      <c r="C580" s="37"/>
      <c r="D580" s="37"/>
      <c r="E580" s="39"/>
      <c r="F580" s="37"/>
    </row>
    <row r="581" spans="1:6" x14ac:dyDescent="0.2">
      <c r="A581" s="37"/>
      <c r="B581" s="38"/>
      <c r="C581" s="37"/>
      <c r="D581" s="37"/>
      <c r="E581" s="39"/>
      <c r="F581" s="37"/>
    </row>
    <row r="582" spans="1:6" x14ac:dyDescent="0.2">
      <c r="A582" s="37"/>
      <c r="B582" s="38"/>
      <c r="C582" s="37"/>
      <c r="D582" s="37"/>
      <c r="E582" s="39"/>
      <c r="F582" s="37"/>
    </row>
    <row r="583" spans="1:6" x14ac:dyDescent="0.2">
      <c r="A583" s="37"/>
      <c r="B583" s="38"/>
      <c r="C583" s="37"/>
      <c r="D583" s="37"/>
      <c r="E583" s="39"/>
      <c r="F583" s="37"/>
    </row>
    <row r="584" spans="1:6" x14ac:dyDescent="0.2">
      <c r="A584" s="37"/>
      <c r="B584" s="38"/>
      <c r="C584" s="37"/>
      <c r="D584" s="37"/>
      <c r="E584" s="39"/>
      <c r="F584" s="37"/>
    </row>
    <row r="585" spans="1:6" x14ac:dyDescent="0.2">
      <c r="A585" s="37"/>
      <c r="B585" s="38"/>
      <c r="C585" s="37"/>
      <c r="D585" s="37"/>
      <c r="E585" s="39"/>
      <c r="F585" s="37"/>
    </row>
    <row r="586" spans="1:6" x14ac:dyDescent="0.2">
      <c r="A586" s="37"/>
      <c r="B586" s="38"/>
      <c r="C586" s="37"/>
      <c r="D586" s="37"/>
      <c r="E586" s="39"/>
      <c r="F586" s="37"/>
    </row>
    <row r="587" spans="1:6" x14ac:dyDescent="0.2">
      <c r="A587" s="37"/>
      <c r="B587" s="38"/>
      <c r="C587" s="37"/>
      <c r="D587" s="37"/>
      <c r="E587" s="39"/>
      <c r="F587" s="37"/>
    </row>
    <row r="588" spans="1:6" x14ac:dyDescent="0.2">
      <c r="A588" s="37"/>
      <c r="B588" s="38"/>
      <c r="C588" s="37"/>
      <c r="D588" s="37"/>
      <c r="E588" s="39"/>
      <c r="F588" s="37"/>
    </row>
    <row r="589" spans="1:6" x14ac:dyDescent="0.2">
      <c r="A589" s="37"/>
      <c r="B589" s="38"/>
      <c r="C589" s="37"/>
      <c r="D589" s="37"/>
      <c r="E589" s="39"/>
      <c r="F589" s="37"/>
    </row>
    <row r="590" spans="1:6" x14ac:dyDescent="0.2">
      <c r="A590" s="37"/>
      <c r="B590" s="38"/>
      <c r="C590" s="37"/>
      <c r="D590" s="37"/>
      <c r="E590" s="39"/>
      <c r="F590" s="37"/>
    </row>
    <row r="591" spans="1:6" x14ac:dyDescent="0.2">
      <c r="A591" s="37"/>
      <c r="B591" s="38"/>
      <c r="C591" s="37"/>
      <c r="D591" s="37"/>
      <c r="E591" s="39"/>
      <c r="F591" s="37"/>
    </row>
    <row r="592" spans="1:6" x14ac:dyDescent="0.2">
      <c r="A592" s="37"/>
      <c r="B592" s="38"/>
      <c r="C592" s="37"/>
      <c r="D592" s="37"/>
      <c r="E592" s="39"/>
      <c r="F592" s="37"/>
    </row>
    <row r="593" spans="1:6" x14ac:dyDescent="0.2">
      <c r="A593" s="37"/>
      <c r="B593" s="38"/>
      <c r="C593" s="37"/>
      <c r="D593" s="37"/>
      <c r="E593" s="39"/>
      <c r="F593" s="37"/>
    </row>
    <row r="594" spans="1:6" x14ac:dyDescent="0.2">
      <c r="A594" s="37"/>
      <c r="B594" s="38"/>
      <c r="C594" s="37"/>
      <c r="D594" s="37"/>
      <c r="E594" s="39"/>
      <c r="F594" s="37"/>
    </row>
    <row r="595" spans="1:6" x14ac:dyDescent="0.2">
      <c r="A595" s="37"/>
      <c r="B595" s="38"/>
      <c r="C595" s="37"/>
      <c r="D595" s="37"/>
      <c r="E595" s="39"/>
      <c r="F595" s="37"/>
    </row>
    <row r="596" spans="1:6" x14ac:dyDescent="0.2">
      <c r="A596" s="37"/>
      <c r="B596" s="38"/>
      <c r="C596" s="37"/>
      <c r="D596" s="37"/>
      <c r="E596" s="39"/>
      <c r="F596" s="37"/>
    </row>
    <row r="597" spans="1:6" x14ac:dyDescent="0.2">
      <c r="A597" s="37"/>
      <c r="B597" s="38"/>
      <c r="C597" s="37"/>
      <c r="D597" s="37"/>
      <c r="E597" s="39"/>
      <c r="F597" s="37"/>
    </row>
    <row r="598" spans="1:6" x14ac:dyDescent="0.2">
      <c r="A598" s="37"/>
      <c r="B598" s="38"/>
      <c r="C598" s="37"/>
      <c r="D598" s="37"/>
      <c r="E598" s="39"/>
      <c r="F598" s="37"/>
    </row>
    <row r="599" spans="1:6" x14ac:dyDescent="0.2">
      <c r="A599" s="37"/>
      <c r="B599" s="38"/>
      <c r="C599" s="37"/>
      <c r="D599" s="37"/>
      <c r="E599" s="39"/>
      <c r="F599" s="37"/>
    </row>
    <row r="600" spans="1:6" x14ac:dyDescent="0.2">
      <c r="A600" s="37"/>
      <c r="B600" s="38"/>
      <c r="C600" s="37"/>
      <c r="D600" s="37"/>
      <c r="E600" s="39"/>
      <c r="F600" s="37"/>
    </row>
    <row r="601" spans="1:6" x14ac:dyDescent="0.2">
      <c r="A601" s="37"/>
      <c r="B601" s="38"/>
      <c r="C601" s="37"/>
      <c r="D601" s="37"/>
      <c r="E601" s="39"/>
      <c r="F601" s="37"/>
    </row>
    <row r="602" spans="1:6" x14ac:dyDescent="0.2">
      <c r="A602" s="37"/>
      <c r="B602" s="38"/>
      <c r="C602" s="37"/>
      <c r="D602" s="37"/>
      <c r="E602" s="39"/>
      <c r="F602" s="37"/>
    </row>
    <row r="603" spans="1:6" x14ac:dyDescent="0.2">
      <c r="A603" s="37"/>
      <c r="B603" s="38"/>
      <c r="C603" s="37"/>
      <c r="D603" s="37"/>
      <c r="E603" s="39"/>
      <c r="F603" s="37"/>
    </row>
    <row r="604" spans="1:6" x14ac:dyDescent="0.2">
      <c r="A604" s="37"/>
      <c r="B604" s="38"/>
      <c r="C604" s="37"/>
      <c r="D604" s="37"/>
      <c r="E604" s="39"/>
      <c r="F604" s="37"/>
    </row>
    <row r="605" spans="1:6" x14ac:dyDescent="0.2">
      <c r="A605" s="37"/>
      <c r="B605" s="38"/>
      <c r="C605" s="37"/>
      <c r="D605" s="37"/>
      <c r="E605" s="39"/>
      <c r="F605" s="37"/>
    </row>
    <row r="606" spans="1:6" x14ac:dyDescent="0.2">
      <c r="A606" s="37"/>
      <c r="B606" s="38"/>
      <c r="C606" s="37"/>
      <c r="D606" s="37"/>
      <c r="E606" s="39"/>
      <c r="F606" s="37"/>
    </row>
    <row r="607" spans="1:6" x14ac:dyDescent="0.2">
      <c r="A607" s="37"/>
      <c r="B607" s="38"/>
      <c r="C607" s="37"/>
      <c r="D607" s="37"/>
      <c r="E607" s="39"/>
      <c r="F607" s="37"/>
    </row>
    <row r="608" spans="1:6" x14ac:dyDescent="0.2">
      <c r="A608" s="37"/>
      <c r="B608" s="38"/>
      <c r="C608" s="37"/>
      <c r="D608" s="37"/>
      <c r="E608" s="39"/>
      <c r="F608" s="37"/>
    </row>
    <row r="609" spans="1:6" x14ac:dyDescent="0.2">
      <c r="A609" s="37"/>
      <c r="B609" s="38"/>
      <c r="C609" s="37"/>
      <c r="D609" s="37"/>
      <c r="E609" s="39"/>
      <c r="F609" s="37"/>
    </row>
    <row r="610" spans="1:6" x14ac:dyDescent="0.2">
      <c r="A610" s="37"/>
      <c r="B610" s="38"/>
      <c r="C610" s="37"/>
      <c r="D610" s="37"/>
      <c r="E610" s="39"/>
      <c r="F610" s="37"/>
    </row>
    <row r="611" spans="1:6" x14ac:dyDescent="0.2">
      <c r="A611" s="37"/>
      <c r="B611" s="38"/>
      <c r="C611" s="37"/>
      <c r="D611" s="37"/>
      <c r="E611" s="39"/>
      <c r="F611" s="37"/>
    </row>
    <row r="612" spans="1:6" x14ac:dyDescent="0.2">
      <c r="A612" s="37"/>
      <c r="B612" s="38"/>
      <c r="C612" s="37"/>
      <c r="D612" s="37"/>
      <c r="E612" s="39"/>
      <c r="F612" s="37"/>
    </row>
    <row r="613" spans="1:6" x14ac:dyDescent="0.2">
      <c r="A613" s="37"/>
      <c r="B613" s="38"/>
      <c r="C613" s="37"/>
      <c r="D613" s="37"/>
      <c r="E613" s="39"/>
      <c r="F613" s="37"/>
    </row>
    <row r="614" spans="1:6" x14ac:dyDescent="0.2">
      <c r="A614" s="37"/>
      <c r="B614" s="38"/>
      <c r="C614" s="37"/>
      <c r="D614" s="37"/>
      <c r="E614" s="39"/>
      <c r="F614" s="37"/>
    </row>
    <row r="615" spans="1:6" x14ac:dyDescent="0.2">
      <c r="A615" s="37"/>
      <c r="B615" s="38"/>
      <c r="C615" s="37"/>
      <c r="D615" s="37"/>
      <c r="E615" s="39"/>
      <c r="F615" s="37"/>
    </row>
    <row r="616" spans="1:6" x14ac:dyDescent="0.2">
      <c r="A616" s="37"/>
      <c r="B616" s="38"/>
      <c r="C616" s="37"/>
      <c r="D616" s="37"/>
      <c r="E616" s="39"/>
      <c r="F616" s="37"/>
    </row>
    <row r="617" spans="1:6" x14ac:dyDescent="0.2">
      <c r="A617" s="37"/>
      <c r="B617" s="38"/>
      <c r="C617" s="37"/>
      <c r="D617" s="37"/>
      <c r="E617" s="39"/>
      <c r="F617" s="37"/>
    </row>
    <row r="618" spans="1:6" x14ac:dyDescent="0.2">
      <c r="A618" s="37"/>
      <c r="B618" s="38"/>
      <c r="C618" s="37"/>
      <c r="D618" s="37"/>
      <c r="E618" s="39"/>
      <c r="F618" s="37"/>
    </row>
    <row r="619" spans="1:6" x14ac:dyDescent="0.2">
      <c r="A619" s="37"/>
      <c r="B619" s="38"/>
      <c r="C619" s="37"/>
      <c r="D619" s="37"/>
      <c r="E619" s="39"/>
      <c r="F619" s="37"/>
    </row>
    <row r="620" spans="1:6" x14ac:dyDescent="0.2">
      <c r="A620" s="37"/>
      <c r="B620" s="38"/>
      <c r="C620" s="37"/>
      <c r="D620" s="37"/>
      <c r="E620" s="39"/>
      <c r="F620" s="37"/>
    </row>
    <row r="621" spans="1:6" x14ac:dyDescent="0.2">
      <c r="A621" s="37"/>
      <c r="B621" s="38"/>
      <c r="C621" s="37"/>
      <c r="D621" s="37"/>
      <c r="E621" s="39"/>
      <c r="F621" s="37"/>
    </row>
    <row r="622" spans="1:6" x14ac:dyDescent="0.2">
      <c r="A622" s="37"/>
      <c r="B622" s="38"/>
      <c r="C622" s="37"/>
      <c r="D622" s="37"/>
      <c r="E622" s="39"/>
      <c r="F622" s="37"/>
    </row>
    <row r="623" spans="1:6" x14ac:dyDescent="0.2">
      <c r="A623" s="37"/>
      <c r="B623" s="38"/>
      <c r="C623" s="37"/>
      <c r="D623" s="37"/>
      <c r="E623" s="39"/>
      <c r="F623" s="37"/>
    </row>
    <row r="624" spans="1:6" x14ac:dyDescent="0.2">
      <c r="A624" s="37"/>
      <c r="B624" s="38"/>
      <c r="C624" s="37"/>
      <c r="D624" s="37"/>
      <c r="E624" s="39"/>
      <c r="F624" s="37"/>
    </row>
    <row r="625" spans="1:6" x14ac:dyDescent="0.2">
      <c r="A625" s="37"/>
      <c r="B625" s="38"/>
      <c r="C625" s="37"/>
      <c r="D625" s="37"/>
      <c r="E625" s="39"/>
      <c r="F625" s="37"/>
    </row>
    <row r="626" spans="1:6" x14ac:dyDescent="0.2">
      <c r="A626" s="37"/>
      <c r="B626" s="38"/>
      <c r="C626" s="37"/>
      <c r="D626" s="37"/>
      <c r="E626" s="39"/>
      <c r="F626" s="37"/>
    </row>
    <row r="627" spans="1:6" x14ac:dyDescent="0.2">
      <c r="A627" s="37"/>
      <c r="B627" s="38"/>
      <c r="C627" s="37"/>
      <c r="D627" s="37"/>
      <c r="E627" s="39"/>
      <c r="F627" s="37"/>
    </row>
    <row r="628" spans="1:6" x14ac:dyDescent="0.2">
      <c r="A628" s="37"/>
      <c r="B628" s="38"/>
      <c r="C628" s="37"/>
      <c r="D628" s="37"/>
      <c r="E628" s="39"/>
      <c r="F628" s="37"/>
    </row>
    <row r="629" spans="1:6" x14ac:dyDescent="0.2">
      <c r="A629" s="37"/>
      <c r="B629" s="38"/>
      <c r="C629" s="37"/>
      <c r="D629" s="37"/>
      <c r="E629" s="39"/>
      <c r="F629" s="37"/>
    </row>
    <row r="630" spans="1:6" x14ac:dyDescent="0.2">
      <c r="A630" s="37"/>
      <c r="B630" s="38"/>
      <c r="C630" s="37"/>
      <c r="D630" s="37"/>
      <c r="E630" s="39"/>
      <c r="F630" s="37"/>
    </row>
    <row r="631" spans="1:6" x14ac:dyDescent="0.2">
      <c r="A631" s="37"/>
      <c r="B631" s="38"/>
      <c r="C631" s="37"/>
      <c r="D631" s="37"/>
      <c r="E631" s="39"/>
      <c r="F631" s="37"/>
    </row>
    <row r="632" spans="1:6" x14ac:dyDescent="0.2">
      <c r="A632" s="37"/>
      <c r="B632" s="38"/>
      <c r="C632" s="37"/>
      <c r="D632" s="37"/>
      <c r="E632" s="39"/>
      <c r="F632" s="37"/>
    </row>
    <row r="633" spans="1:6" x14ac:dyDescent="0.2">
      <c r="A633" s="37"/>
      <c r="B633" s="38"/>
      <c r="C633" s="37"/>
      <c r="D633" s="37"/>
      <c r="E633" s="39"/>
      <c r="F633" s="37"/>
    </row>
    <row r="634" spans="1:6" x14ac:dyDescent="0.2">
      <c r="A634" s="37"/>
      <c r="B634" s="38"/>
      <c r="C634" s="37"/>
      <c r="D634" s="37"/>
      <c r="E634" s="39"/>
      <c r="F634" s="37"/>
    </row>
    <row r="635" spans="1:6" x14ac:dyDescent="0.2">
      <c r="A635" s="37"/>
      <c r="B635" s="38"/>
      <c r="C635" s="37"/>
      <c r="D635" s="37"/>
      <c r="E635" s="39"/>
      <c r="F635" s="37"/>
    </row>
    <row r="636" spans="1:6" x14ac:dyDescent="0.2">
      <c r="A636" s="37"/>
      <c r="B636" s="38"/>
      <c r="C636" s="37"/>
      <c r="D636" s="37"/>
      <c r="E636" s="39"/>
      <c r="F636" s="37"/>
    </row>
    <row r="637" spans="1:6" x14ac:dyDescent="0.2">
      <c r="A637" s="37"/>
      <c r="B637" s="38"/>
      <c r="C637" s="37"/>
      <c r="D637" s="37"/>
      <c r="E637" s="39"/>
      <c r="F637" s="37"/>
    </row>
    <row r="638" spans="1:6" x14ac:dyDescent="0.2">
      <c r="A638" s="37"/>
      <c r="B638" s="38"/>
      <c r="C638" s="37"/>
      <c r="D638" s="37"/>
      <c r="E638" s="39"/>
      <c r="F638" s="37"/>
    </row>
    <row r="639" spans="1:6" x14ac:dyDescent="0.2">
      <c r="A639" s="37"/>
      <c r="B639" s="38"/>
      <c r="C639" s="37"/>
      <c r="D639" s="37"/>
      <c r="E639" s="39"/>
      <c r="F639" s="37"/>
    </row>
    <row r="640" spans="1:6" x14ac:dyDescent="0.2">
      <c r="A640" s="37"/>
      <c r="B640" s="38"/>
      <c r="C640" s="37"/>
      <c r="D640" s="37"/>
      <c r="E640" s="39"/>
      <c r="F640" s="37"/>
    </row>
    <row r="641" spans="1:6" x14ac:dyDescent="0.2">
      <c r="A641" s="37"/>
      <c r="B641" s="38"/>
      <c r="C641" s="37"/>
      <c r="D641" s="37"/>
      <c r="E641" s="39"/>
      <c r="F641" s="37"/>
    </row>
    <row r="642" spans="1:6" x14ac:dyDescent="0.2">
      <c r="A642" s="37"/>
      <c r="B642" s="38"/>
      <c r="C642" s="37"/>
      <c r="D642" s="37"/>
      <c r="E642" s="39"/>
      <c r="F642" s="37"/>
    </row>
    <row r="643" spans="1:6" x14ac:dyDescent="0.2">
      <c r="A643" s="37"/>
      <c r="B643" s="38"/>
      <c r="C643" s="37"/>
      <c r="D643" s="37"/>
      <c r="E643" s="39"/>
      <c r="F643" s="37"/>
    </row>
    <row r="644" spans="1:6" x14ac:dyDescent="0.2">
      <c r="A644" s="37"/>
      <c r="B644" s="38"/>
      <c r="C644" s="37"/>
      <c r="D644" s="37"/>
      <c r="E644" s="39"/>
      <c r="F644" s="37"/>
    </row>
    <row r="645" spans="1:6" x14ac:dyDescent="0.2">
      <c r="A645" s="37"/>
      <c r="B645" s="38"/>
      <c r="C645" s="37"/>
      <c r="D645" s="37"/>
      <c r="E645" s="39"/>
      <c r="F645" s="37"/>
    </row>
    <row r="646" spans="1:6" x14ac:dyDescent="0.2">
      <c r="A646" s="37"/>
      <c r="B646" s="38"/>
      <c r="C646" s="37"/>
      <c r="D646" s="37"/>
      <c r="E646" s="39"/>
      <c r="F646" s="37"/>
    </row>
    <row r="647" spans="1:6" x14ac:dyDescent="0.2">
      <c r="A647" s="37"/>
      <c r="B647" s="38"/>
      <c r="C647" s="37"/>
      <c r="D647" s="37"/>
      <c r="E647" s="39"/>
      <c r="F647" s="37"/>
    </row>
    <row r="648" spans="1:6" x14ac:dyDescent="0.2">
      <c r="A648" s="37"/>
      <c r="B648" s="38"/>
      <c r="C648" s="37"/>
      <c r="D648" s="37"/>
      <c r="E648" s="39"/>
      <c r="F648" s="37"/>
    </row>
    <row r="649" spans="1:6" x14ac:dyDescent="0.2">
      <c r="A649" s="37"/>
      <c r="B649" s="38"/>
      <c r="C649" s="37"/>
      <c r="D649" s="37"/>
      <c r="E649" s="39"/>
      <c r="F649" s="37"/>
    </row>
    <row r="650" spans="1:6" x14ac:dyDescent="0.2">
      <c r="A650" s="37"/>
      <c r="B650" s="38"/>
      <c r="C650" s="37"/>
      <c r="D650" s="37"/>
      <c r="E650" s="39"/>
      <c r="F650" s="37"/>
    </row>
    <row r="651" spans="1:6" x14ac:dyDescent="0.2">
      <c r="A651" s="37"/>
      <c r="B651" s="38"/>
      <c r="C651" s="37"/>
      <c r="D651" s="37"/>
      <c r="E651" s="39"/>
      <c r="F651" s="37"/>
    </row>
    <row r="652" spans="1:6" x14ac:dyDescent="0.2">
      <c r="A652" s="37"/>
      <c r="B652" s="38"/>
      <c r="C652" s="37"/>
      <c r="D652" s="37"/>
      <c r="E652" s="39"/>
      <c r="F652" s="37"/>
    </row>
    <row r="653" spans="1:6" x14ac:dyDescent="0.2">
      <c r="A653" s="37"/>
      <c r="B653" s="38"/>
      <c r="C653" s="37"/>
      <c r="D653" s="37"/>
      <c r="E653" s="39"/>
      <c r="F653" s="37"/>
    </row>
    <row r="654" spans="1:6" x14ac:dyDescent="0.2">
      <c r="A654" s="37"/>
      <c r="B654" s="38"/>
      <c r="C654" s="37"/>
      <c r="D654" s="37"/>
      <c r="E654" s="39"/>
      <c r="F654" s="37"/>
    </row>
    <row r="655" spans="1:6" x14ac:dyDescent="0.2">
      <c r="A655" s="37"/>
      <c r="B655" s="38"/>
      <c r="C655" s="37"/>
      <c r="D655" s="37"/>
      <c r="E655" s="39"/>
      <c r="F655" s="37"/>
    </row>
    <row r="656" spans="1:6" x14ac:dyDescent="0.2">
      <c r="A656" s="37"/>
      <c r="B656" s="38"/>
      <c r="C656" s="37"/>
      <c r="D656" s="37"/>
      <c r="E656" s="39"/>
      <c r="F656" s="37"/>
    </row>
    <row r="657" spans="1:6" x14ac:dyDescent="0.2">
      <c r="A657" s="37"/>
      <c r="B657" s="38"/>
      <c r="C657" s="37"/>
      <c r="D657" s="37"/>
      <c r="E657" s="39"/>
      <c r="F657" s="37"/>
    </row>
    <row r="658" spans="1:6" x14ac:dyDescent="0.2">
      <c r="A658" s="37"/>
      <c r="B658" s="38"/>
      <c r="C658" s="37"/>
      <c r="D658" s="37"/>
      <c r="E658" s="39"/>
      <c r="F658" s="37"/>
    </row>
    <row r="659" spans="1:6" x14ac:dyDescent="0.2">
      <c r="A659" s="37"/>
      <c r="B659" s="38"/>
      <c r="C659" s="37"/>
      <c r="D659" s="37"/>
      <c r="E659" s="39"/>
      <c r="F659" s="37"/>
    </row>
    <row r="660" spans="1:6" x14ac:dyDescent="0.2">
      <c r="A660" s="37"/>
      <c r="B660" s="38"/>
      <c r="C660" s="37"/>
      <c r="D660" s="37"/>
      <c r="E660" s="39"/>
      <c r="F660" s="37"/>
    </row>
    <row r="661" spans="1:6" x14ac:dyDescent="0.2">
      <c r="A661" s="37"/>
      <c r="B661" s="38"/>
      <c r="C661" s="37"/>
      <c r="D661" s="37"/>
      <c r="E661" s="39"/>
      <c r="F661" s="37"/>
    </row>
    <row r="662" spans="1:6" x14ac:dyDescent="0.2">
      <c r="A662" s="37"/>
      <c r="B662" s="38"/>
      <c r="C662" s="37"/>
      <c r="D662" s="37"/>
      <c r="E662" s="39"/>
      <c r="F662" s="37"/>
    </row>
    <row r="663" spans="1:6" x14ac:dyDescent="0.2">
      <c r="A663" s="37"/>
      <c r="B663" s="38"/>
      <c r="C663" s="37"/>
      <c r="D663" s="37"/>
      <c r="E663" s="39"/>
      <c r="F663" s="37"/>
    </row>
    <row r="664" spans="1:6" x14ac:dyDescent="0.2">
      <c r="A664" s="37"/>
      <c r="B664" s="38"/>
      <c r="C664" s="37"/>
      <c r="D664" s="37"/>
      <c r="E664" s="39"/>
      <c r="F664" s="37"/>
    </row>
    <row r="665" spans="1:6" x14ac:dyDescent="0.2">
      <c r="A665" s="37"/>
      <c r="B665" s="38"/>
      <c r="C665" s="37"/>
      <c r="D665" s="37"/>
      <c r="E665" s="39"/>
      <c r="F665" s="37"/>
    </row>
    <row r="666" spans="1:6" x14ac:dyDescent="0.2">
      <c r="A666" s="37"/>
      <c r="B666" s="38"/>
      <c r="C666" s="37"/>
      <c r="D666" s="37"/>
      <c r="E666" s="39"/>
      <c r="F666" s="37"/>
    </row>
    <row r="667" spans="1:6" x14ac:dyDescent="0.2">
      <c r="A667" s="37"/>
      <c r="B667" s="38"/>
      <c r="C667" s="37"/>
      <c r="D667" s="37"/>
      <c r="E667" s="39"/>
      <c r="F667" s="37"/>
    </row>
    <row r="668" spans="1:6" x14ac:dyDescent="0.2">
      <c r="A668" s="37"/>
      <c r="B668" s="38"/>
      <c r="C668" s="37"/>
      <c r="D668" s="37"/>
      <c r="E668" s="39"/>
      <c r="F668" s="37"/>
    </row>
    <row r="669" spans="1:6" x14ac:dyDescent="0.2">
      <c r="A669" s="37"/>
      <c r="B669" s="38"/>
      <c r="C669" s="37"/>
      <c r="D669" s="37"/>
      <c r="E669" s="39"/>
      <c r="F669" s="37"/>
    </row>
    <row r="670" spans="1:6" x14ac:dyDescent="0.2">
      <c r="A670" s="37"/>
      <c r="B670" s="38"/>
      <c r="C670" s="37"/>
      <c r="D670" s="37"/>
      <c r="E670" s="39"/>
      <c r="F670" s="37"/>
    </row>
    <row r="671" spans="1:6" x14ac:dyDescent="0.2">
      <c r="A671" s="37"/>
      <c r="B671" s="38"/>
      <c r="C671" s="37"/>
      <c r="D671" s="37"/>
      <c r="E671" s="39"/>
      <c r="F671" s="37"/>
    </row>
    <row r="672" spans="1:6" x14ac:dyDescent="0.2">
      <c r="A672" s="37"/>
      <c r="B672" s="38"/>
      <c r="C672" s="37"/>
      <c r="D672" s="37"/>
      <c r="E672" s="39"/>
      <c r="F672" s="37"/>
    </row>
    <row r="673" spans="1:6" x14ac:dyDescent="0.2">
      <c r="A673" s="37"/>
      <c r="B673" s="38"/>
      <c r="C673" s="37"/>
      <c r="D673" s="37"/>
      <c r="E673" s="39"/>
      <c r="F673" s="37"/>
    </row>
    <row r="674" spans="1:6" x14ac:dyDescent="0.2">
      <c r="A674" s="37"/>
      <c r="B674" s="38"/>
      <c r="C674" s="37"/>
      <c r="D674" s="37"/>
      <c r="E674" s="39"/>
      <c r="F674" s="37"/>
    </row>
    <row r="675" spans="1:6" x14ac:dyDescent="0.2">
      <c r="A675" s="37"/>
      <c r="B675" s="38"/>
      <c r="C675" s="37"/>
      <c r="D675" s="37"/>
      <c r="E675" s="39"/>
      <c r="F675" s="37"/>
    </row>
    <row r="676" spans="1:6" x14ac:dyDescent="0.2">
      <c r="A676" s="37"/>
      <c r="B676" s="38"/>
      <c r="C676" s="37"/>
      <c r="D676" s="37"/>
      <c r="E676" s="39"/>
      <c r="F676" s="37"/>
    </row>
    <row r="677" spans="1:6" x14ac:dyDescent="0.2">
      <c r="A677" s="37"/>
      <c r="B677" s="38"/>
      <c r="C677" s="37"/>
      <c r="D677" s="37"/>
      <c r="E677" s="39"/>
      <c r="F677" s="37"/>
    </row>
    <row r="678" spans="1:6" x14ac:dyDescent="0.2">
      <c r="A678" s="37"/>
      <c r="B678" s="38"/>
      <c r="C678" s="37"/>
      <c r="D678" s="37"/>
      <c r="E678" s="39"/>
      <c r="F678" s="37"/>
    </row>
    <row r="679" spans="1:6" x14ac:dyDescent="0.2">
      <c r="A679" s="37"/>
      <c r="B679" s="38"/>
      <c r="C679" s="37"/>
      <c r="D679" s="37"/>
      <c r="E679" s="39"/>
      <c r="F679" s="37"/>
    </row>
    <row r="680" spans="1:6" x14ac:dyDescent="0.2">
      <c r="A680" s="37"/>
      <c r="B680" s="38"/>
      <c r="C680" s="37"/>
      <c r="D680" s="37"/>
      <c r="E680" s="39"/>
      <c r="F680" s="37"/>
    </row>
    <row r="681" spans="1:6" x14ac:dyDescent="0.2">
      <c r="A681" s="37"/>
      <c r="B681" s="38"/>
      <c r="C681" s="37"/>
      <c r="D681" s="37"/>
      <c r="E681" s="39"/>
      <c r="F681" s="37"/>
    </row>
    <row r="682" spans="1:6" x14ac:dyDescent="0.2">
      <c r="A682" s="37"/>
      <c r="B682" s="38"/>
      <c r="C682" s="37"/>
      <c r="D682" s="37"/>
      <c r="E682" s="39"/>
      <c r="F682" s="37"/>
    </row>
    <row r="683" spans="1:6" x14ac:dyDescent="0.2">
      <c r="A683" s="37"/>
      <c r="B683" s="38"/>
      <c r="C683" s="37"/>
      <c r="D683" s="37"/>
      <c r="E683" s="39"/>
      <c r="F683" s="37"/>
    </row>
    <row r="684" spans="1:6" x14ac:dyDescent="0.2">
      <c r="A684" s="37"/>
      <c r="B684" s="38"/>
      <c r="C684" s="37"/>
      <c r="D684" s="37"/>
      <c r="E684" s="39"/>
      <c r="F684" s="37"/>
    </row>
    <row r="685" spans="1:6" x14ac:dyDescent="0.2">
      <c r="A685" s="37"/>
      <c r="B685" s="38"/>
      <c r="C685" s="37"/>
      <c r="D685" s="37"/>
      <c r="E685" s="39"/>
      <c r="F685" s="37"/>
    </row>
    <row r="686" spans="1:6" x14ac:dyDescent="0.2">
      <c r="A686" s="37"/>
      <c r="B686" s="38"/>
      <c r="C686" s="37"/>
      <c r="D686" s="37"/>
      <c r="E686" s="39"/>
      <c r="F686" s="37"/>
    </row>
    <row r="687" spans="1:6" x14ac:dyDescent="0.2">
      <c r="A687" s="37"/>
      <c r="B687" s="38"/>
      <c r="C687" s="37"/>
      <c r="D687" s="37"/>
      <c r="E687" s="39"/>
      <c r="F687" s="37"/>
    </row>
    <row r="688" spans="1:6" x14ac:dyDescent="0.2">
      <c r="A688" s="37"/>
      <c r="B688" s="38"/>
      <c r="C688" s="37"/>
      <c r="D688" s="37"/>
      <c r="E688" s="39"/>
      <c r="F688" s="37"/>
    </row>
    <row r="689" spans="1:6" x14ac:dyDescent="0.2">
      <c r="A689" s="37"/>
      <c r="B689" s="38"/>
      <c r="C689" s="37"/>
      <c r="D689" s="37"/>
      <c r="E689" s="39"/>
      <c r="F689" s="37"/>
    </row>
    <row r="690" spans="1:6" x14ac:dyDescent="0.2">
      <c r="A690" s="37"/>
      <c r="B690" s="38"/>
      <c r="C690" s="37"/>
      <c r="D690" s="37"/>
      <c r="E690" s="39"/>
      <c r="F690" s="37"/>
    </row>
    <row r="691" spans="1:6" x14ac:dyDescent="0.2">
      <c r="A691" s="37"/>
      <c r="B691" s="38"/>
      <c r="C691" s="37"/>
      <c r="D691" s="37"/>
      <c r="E691" s="39"/>
      <c r="F691" s="37"/>
    </row>
    <row r="692" spans="1:6" x14ac:dyDescent="0.2">
      <c r="A692" s="37"/>
      <c r="B692" s="38"/>
      <c r="C692" s="37"/>
      <c r="D692" s="37"/>
      <c r="E692" s="39"/>
      <c r="F692" s="37"/>
    </row>
    <row r="693" spans="1:6" x14ac:dyDescent="0.2">
      <c r="A693" s="37"/>
      <c r="B693" s="38"/>
      <c r="C693" s="37"/>
      <c r="D693" s="37"/>
      <c r="E693" s="39"/>
      <c r="F693" s="37"/>
    </row>
    <row r="694" spans="1:6" x14ac:dyDescent="0.2">
      <c r="A694" s="37"/>
      <c r="B694" s="38"/>
      <c r="C694" s="37"/>
      <c r="D694" s="37"/>
      <c r="E694" s="39"/>
      <c r="F694" s="37"/>
    </row>
    <row r="695" spans="1:6" x14ac:dyDescent="0.2">
      <c r="A695" s="37"/>
      <c r="B695" s="38"/>
      <c r="C695" s="37"/>
      <c r="D695" s="37"/>
      <c r="E695" s="39"/>
      <c r="F695" s="37"/>
    </row>
    <row r="696" spans="1:6" x14ac:dyDescent="0.2">
      <c r="A696" s="37"/>
      <c r="B696" s="38"/>
      <c r="C696" s="37"/>
      <c r="D696" s="37"/>
      <c r="E696" s="39"/>
      <c r="F696" s="37"/>
    </row>
    <row r="697" spans="1:6" x14ac:dyDescent="0.2">
      <c r="A697" s="37"/>
      <c r="B697" s="38"/>
      <c r="C697" s="37"/>
      <c r="D697" s="37"/>
      <c r="E697" s="39"/>
      <c r="F697" s="37"/>
    </row>
    <row r="698" spans="1:6" x14ac:dyDescent="0.2">
      <c r="A698" s="37"/>
      <c r="B698" s="38"/>
      <c r="C698" s="37"/>
      <c r="D698" s="37"/>
      <c r="E698" s="39"/>
      <c r="F698" s="37"/>
    </row>
    <row r="699" spans="1:6" x14ac:dyDescent="0.2">
      <c r="A699" s="37"/>
      <c r="B699" s="38"/>
      <c r="C699" s="37"/>
      <c r="D699" s="37"/>
      <c r="E699" s="39"/>
      <c r="F699" s="37"/>
    </row>
    <row r="700" spans="1:6" x14ac:dyDescent="0.2">
      <c r="A700" s="37"/>
      <c r="B700" s="38"/>
      <c r="C700" s="37"/>
      <c r="D700" s="37"/>
      <c r="E700" s="39"/>
      <c r="F700" s="37"/>
    </row>
    <row r="701" spans="1:6" x14ac:dyDescent="0.2">
      <c r="A701" s="37"/>
      <c r="B701" s="38"/>
      <c r="C701" s="37"/>
      <c r="D701" s="37"/>
      <c r="E701" s="39"/>
      <c r="F701" s="37"/>
    </row>
    <row r="702" spans="1:6" x14ac:dyDescent="0.2">
      <c r="A702" s="37"/>
      <c r="B702" s="38"/>
      <c r="C702" s="37"/>
      <c r="D702" s="37"/>
      <c r="E702" s="39"/>
      <c r="F702" s="37"/>
    </row>
    <row r="703" spans="1:6" x14ac:dyDescent="0.2">
      <c r="A703" s="37"/>
      <c r="B703" s="38"/>
      <c r="C703" s="37"/>
      <c r="D703" s="37"/>
      <c r="E703" s="39"/>
      <c r="F703" s="37"/>
    </row>
    <row r="704" spans="1:6" x14ac:dyDescent="0.2">
      <c r="A704" s="37"/>
      <c r="B704" s="38"/>
      <c r="C704" s="37"/>
      <c r="D704" s="37"/>
      <c r="E704" s="39"/>
      <c r="F704" s="37"/>
    </row>
    <row r="705" spans="1:6" x14ac:dyDescent="0.2">
      <c r="A705" s="37"/>
      <c r="B705" s="38"/>
      <c r="C705" s="37"/>
      <c r="D705" s="37"/>
      <c r="E705" s="39"/>
      <c r="F705" s="37"/>
    </row>
    <row r="706" spans="1:6" x14ac:dyDescent="0.2">
      <c r="A706" s="37"/>
      <c r="B706" s="38"/>
      <c r="C706" s="37"/>
      <c r="D706" s="37"/>
      <c r="E706" s="39"/>
      <c r="F706" s="37"/>
    </row>
    <row r="707" spans="1:6" x14ac:dyDescent="0.2">
      <c r="A707" s="37"/>
      <c r="B707" s="38"/>
      <c r="C707" s="37"/>
      <c r="D707" s="37"/>
      <c r="E707" s="39"/>
      <c r="F707" s="37"/>
    </row>
    <row r="708" spans="1:6" x14ac:dyDescent="0.2">
      <c r="A708" s="37"/>
      <c r="B708" s="38"/>
      <c r="C708" s="37"/>
      <c r="D708" s="37"/>
      <c r="E708" s="39"/>
      <c r="F708" s="37"/>
    </row>
    <row r="709" spans="1:6" x14ac:dyDescent="0.2">
      <c r="A709" s="37"/>
      <c r="B709" s="38"/>
      <c r="C709" s="37"/>
      <c r="D709" s="37"/>
      <c r="E709" s="39"/>
      <c r="F709" s="37"/>
    </row>
    <row r="710" spans="1:6" x14ac:dyDescent="0.2">
      <c r="A710" s="37"/>
      <c r="B710" s="38"/>
      <c r="C710" s="37"/>
      <c r="D710" s="37"/>
      <c r="E710" s="39"/>
      <c r="F710" s="37"/>
    </row>
    <row r="711" spans="1:6" x14ac:dyDescent="0.2">
      <c r="A711" s="37"/>
      <c r="B711" s="38"/>
      <c r="C711" s="37"/>
      <c r="D711" s="37"/>
      <c r="E711" s="39"/>
      <c r="F711" s="37"/>
    </row>
    <row r="712" spans="1:6" x14ac:dyDescent="0.2">
      <c r="A712" s="37"/>
      <c r="B712" s="38"/>
      <c r="C712" s="37"/>
      <c r="D712" s="37"/>
      <c r="E712" s="39"/>
      <c r="F712" s="37"/>
    </row>
    <row r="713" spans="1:6" x14ac:dyDescent="0.2">
      <c r="A713" s="37"/>
      <c r="B713" s="38"/>
      <c r="C713" s="37"/>
      <c r="D713" s="37"/>
      <c r="E713" s="39"/>
      <c r="F713" s="37"/>
    </row>
    <row r="714" spans="1:6" x14ac:dyDescent="0.2">
      <c r="A714" s="37"/>
      <c r="B714" s="38"/>
      <c r="C714" s="37"/>
      <c r="D714" s="37"/>
      <c r="E714" s="39"/>
      <c r="F714" s="37"/>
    </row>
    <row r="715" spans="1:6" x14ac:dyDescent="0.2">
      <c r="A715" s="37"/>
      <c r="B715" s="38"/>
      <c r="C715" s="37"/>
      <c r="D715" s="37"/>
      <c r="E715" s="39"/>
      <c r="F715" s="37"/>
    </row>
    <row r="716" spans="1:6" x14ac:dyDescent="0.2">
      <c r="A716" s="37"/>
      <c r="B716" s="38"/>
      <c r="C716" s="37"/>
      <c r="D716" s="37"/>
      <c r="E716" s="39"/>
      <c r="F716" s="37"/>
    </row>
    <row r="717" spans="1:6" x14ac:dyDescent="0.2">
      <c r="A717" s="37"/>
      <c r="B717" s="38"/>
      <c r="C717" s="37"/>
      <c r="D717" s="37"/>
      <c r="E717" s="39"/>
      <c r="F717" s="37"/>
    </row>
    <row r="718" spans="1:6" x14ac:dyDescent="0.2">
      <c r="A718" s="37"/>
      <c r="B718" s="38"/>
      <c r="C718" s="37"/>
      <c r="D718" s="37"/>
      <c r="E718" s="39"/>
      <c r="F718" s="37"/>
    </row>
    <row r="719" spans="1:6" x14ac:dyDescent="0.2">
      <c r="A719" s="37"/>
      <c r="B719" s="38"/>
      <c r="C719" s="37"/>
      <c r="D719" s="37"/>
      <c r="E719" s="39"/>
      <c r="F719" s="37"/>
    </row>
    <row r="720" spans="1:6" x14ac:dyDescent="0.2">
      <c r="A720" s="37"/>
      <c r="B720" s="38"/>
      <c r="C720" s="37"/>
      <c r="D720" s="37"/>
      <c r="E720" s="39"/>
      <c r="F720" s="37"/>
    </row>
  </sheetData>
  <autoFilter ref="A1:F720" xr:uid="{00000000-0009-0000-0000-000003000000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8"/>
  <sheetViews>
    <sheetView workbookViewId="0">
      <selection activeCell="I36" sqref="I36"/>
    </sheetView>
  </sheetViews>
  <sheetFormatPr defaultRowHeight="12.75" x14ac:dyDescent="0.2"/>
  <sheetData>
    <row r="1" spans="1:22" x14ac:dyDescent="0.2">
      <c r="A1" s="139" t="s">
        <v>414</v>
      </c>
      <c r="B1" s="141" t="s">
        <v>0</v>
      </c>
      <c r="C1" s="142" t="s">
        <v>1</v>
      </c>
      <c r="D1" s="143" t="s">
        <v>2</v>
      </c>
      <c r="E1" s="145" t="s">
        <v>3</v>
      </c>
      <c r="F1" s="138" t="s">
        <v>401</v>
      </c>
      <c r="G1" s="131" t="s">
        <v>404</v>
      </c>
      <c r="H1" s="132"/>
      <c r="I1" s="133"/>
      <c r="J1" s="134" t="s">
        <v>412</v>
      </c>
      <c r="K1" s="134" t="s">
        <v>417</v>
      </c>
      <c r="L1" s="134" t="s">
        <v>418</v>
      </c>
      <c r="M1" s="137" t="s">
        <v>413</v>
      </c>
      <c r="N1" s="29" t="s">
        <v>405</v>
      </c>
      <c r="O1" s="29" t="s">
        <v>406</v>
      </c>
      <c r="P1" s="29" t="s">
        <v>411</v>
      </c>
      <c r="Q1" s="29" t="s">
        <v>407</v>
      </c>
      <c r="R1" s="29" t="s">
        <v>408</v>
      </c>
      <c r="S1" s="29" t="s">
        <v>419</v>
      </c>
      <c r="T1" s="29" t="s">
        <v>416</v>
      </c>
      <c r="U1" s="29" t="s">
        <v>426</v>
      </c>
      <c r="V1" s="29" t="s">
        <v>410</v>
      </c>
    </row>
    <row r="2" spans="1:22" ht="13.5" thickBot="1" x14ac:dyDescent="0.25">
      <c r="A2" s="140"/>
      <c r="B2" s="140"/>
      <c r="C2" s="140"/>
      <c r="D2" s="144"/>
      <c r="E2" s="135"/>
      <c r="F2" s="135"/>
      <c r="G2" s="28" t="s">
        <v>402</v>
      </c>
      <c r="H2" s="28" t="s">
        <v>403</v>
      </c>
      <c r="I2" s="28" t="s">
        <v>4</v>
      </c>
      <c r="J2" s="135"/>
      <c r="K2" s="136"/>
      <c r="L2" s="136"/>
      <c r="M2" s="135"/>
      <c r="N2" s="30">
        <v>1</v>
      </c>
      <c r="O2" s="31">
        <v>0.25</v>
      </c>
      <c r="P2" s="36">
        <v>3000</v>
      </c>
      <c r="Q2" s="36">
        <v>3000</v>
      </c>
      <c r="R2" s="36">
        <v>0</v>
      </c>
      <c r="S2" s="36">
        <v>0</v>
      </c>
      <c r="T2" s="36">
        <v>1000</v>
      </c>
      <c r="U2" s="36">
        <v>1000</v>
      </c>
      <c r="V2" s="36">
        <v>20000</v>
      </c>
    </row>
    <row r="3" spans="1:22" ht="13.5" thickTop="1" x14ac:dyDescent="0.2">
      <c r="A3" s="20">
        <v>1</v>
      </c>
      <c r="B3" s="21"/>
      <c r="C3" s="21"/>
      <c r="D3" s="21"/>
      <c r="E3" s="33"/>
      <c r="F3" s="22"/>
      <c r="G3" s="34"/>
      <c r="H3" s="23"/>
      <c r="I3" s="24">
        <v>0</v>
      </c>
      <c r="J3" s="25">
        <v>8</v>
      </c>
      <c r="K3" s="25"/>
      <c r="L3" s="25">
        <v>0</v>
      </c>
      <c r="M3" s="26">
        <v>0</v>
      </c>
      <c r="N3" s="27">
        <v>0</v>
      </c>
      <c r="O3" s="27">
        <v>0</v>
      </c>
      <c r="P3" s="27">
        <v>5.07</v>
      </c>
      <c r="Q3" s="27">
        <v>10.47</v>
      </c>
      <c r="R3" s="27">
        <v>0</v>
      </c>
      <c r="S3" s="27">
        <v>0</v>
      </c>
      <c r="T3" s="27">
        <v>16.34</v>
      </c>
      <c r="U3" s="27">
        <v>3.57</v>
      </c>
      <c r="V3" s="27">
        <v>53.24</v>
      </c>
    </row>
    <row r="4" spans="1:22" x14ac:dyDescent="0.2">
      <c r="A4" s="13">
        <v>2</v>
      </c>
      <c r="B4" s="14"/>
      <c r="C4" s="14"/>
      <c r="D4" s="14"/>
      <c r="E4" s="32"/>
      <c r="F4" s="15"/>
      <c r="G4" s="35"/>
      <c r="H4" s="16"/>
      <c r="I4" s="17"/>
      <c r="J4" s="18"/>
      <c r="K4" s="18"/>
      <c r="L4" s="18"/>
      <c r="M4" s="26"/>
      <c r="N4" s="27"/>
      <c r="O4" s="27"/>
      <c r="P4" s="19"/>
      <c r="Q4" s="19"/>
      <c r="R4" s="27"/>
      <c r="S4" s="27"/>
      <c r="T4" s="27"/>
      <c r="U4" s="27"/>
      <c r="V4" s="27"/>
    </row>
    <row r="5" spans="1:22" x14ac:dyDescent="0.2">
      <c r="A5" s="20">
        <v>3</v>
      </c>
      <c r="B5" s="14"/>
      <c r="C5" s="14"/>
      <c r="D5" s="14"/>
      <c r="E5" s="32"/>
      <c r="F5" s="40"/>
      <c r="G5" s="35"/>
      <c r="H5" s="16"/>
      <c r="I5" s="17"/>
      <c r="J5" s="18"/>
      <c r="K5" s="18"/>
      <c r="L5" s="18"/>
      <c r="M5" s="26"/>
      <c r="N5" s="27"/>
      <c r="O5" s="27"/>
      <c r="P5" s="19"/>
      <c r="Q5" s="19"/>
      <c r="R5" s="27"/>
      <c r="S5" s="27"/>
      <c r="T5" s="27"/>
      <c r="U5" s="27"/>
      <c r="V5" s="27"/>
    </row>
    <row r="6" spans="1:22" x14ac:dyDescent="0.2">
      <c r="A6" s="13">
        <v>4</v>
      </c>
      <c r="B6" s="14"/>
      <c r="C6" s="14"/>
      <c r="D6" s="14"/>
      <c r="E6" s="32"/>
      <c r="F6" s="15"/>
      <c r="G6" s="35"/>
      <c r="H6" s="16"/>
      <c r="I6" s="17"/>
      <c r="J6" s="18"/>
      <c r="K6" s="18"/>
      <c r="L6" s="18"/>
      <c r="M6" s="26"/>
      <c r="N6" s="27"/>
      <c r="O6" s="27"/>
      <c r="P6" s="19"/>
      <c r="Q6" s="19"/>
      <c r="R6" s="27"/>
      <c r="S6" s="27"/>
      <c r="T6" s="27"/>
      <c r="U6" s="27"/>
      <c r="V6" s="27"/>
    </row>
    <row r="7" spans="1:22" x14ac:dyDescent="0.2">
      <c r="A7" s="20">
        <v>5</v>
      </c>
      <c r="B7" s="14"/>
      <c r="C7" s="14"/>
      <c r="D7" s="14"/>
      <c r="E7" s="32"/>
      <c r="F7" s="15"/>
      <c r="G7" s="35"/>
      <c r="H7" s="16"/>
      <c r="I7" s="17"/>
      <c r="J7" s="18"/>
      <c r="K7" s="18"/>
      <c r="L7" s="18"/>
      <c r="M7" s="26"/>
      <c r="N7" s="27"/>
      <c r="O7" s="27"/>
      <c r="P7" s="19"/>
      <c r="Q7" s="19"/>
      <c r="R7" s="27"/>
      <c r="S7" s="27"/>
      <c r="T7" s="27"/>
      <c r="U7" s="27"/>
      <c r="V7" s="27"/>
    </row>
    <row r="8" spans="1:22" x14ac:dyDescent="0.2">
      <c r="A8" s="13">
        <v>6</v>
      </c>
      <c r="B8" s="14"/>
      <c r="C8" s="14"/>
      <c r="D8" s="14"/>
      <c r="E8" s="32"/>
      <c r="F8" s="15"/>
      <c r="G8" s="35"/>
      <c r="H8" s="16"/>
      <c r="I8" s="17"/>
      <c r="J8" s="18"/>
      <c r="K8" s="18"/>
      <c r="L8" s="18"/>
      <c r="M8" s="26"/>
      <c r="N8" s="27"/>
      <c r="O8" s="27"/>
      <c r="P8" s="19"/>
      <c r="Q8" s="19"/>
      <c r="R8" s="27"/>
      <c r="S8" s="27"/>
      <c r="T8" s="27"/>
      <c r="U8" s="27"/>
      <c r="V8" s="27"/>
    </row>
    <row r="9" spans="1:22" x14ac:dyDescent="0.2">
      <c r="A9" s="20">
        <v>7</v>
      </c>
      <c r="B9" s="14"/>
      <c r="C9" s="14"/>
      <c r="D9" s="14"/>
      <c r="E9" s="32"/>
      <c r="F9" s="15"/>
      <c r="G9" s="35"/>
      <c r="H9" s="16"/>
      <c r="I9" s="17"/>
      <c r="J9" s="18"/>
      <c r="K9" s="18"/>
      <c r="L9" s="18"/>
      <c r="M9" s="26"/>
      <c r="N9" s="27"/>
      <c r="O9" s="27"/>
      <c r="P9" s="19"/>
      <c r="Q9" s="19"/>
      <c r="R9" s="27"/>
      <c r="S9" s="27"/>
      <c r="T9" s="27"/>
      <c r="U9" s="27"/>
      <c r="V9" s="27"/>
    </row>
    <row r="10" spans="1:22" x14ac:dyDescent="0.2">
      <c r="A10" s="13">
        <v>8</v>
      </c>
      <c r="B10" s="14"/>
      <c r="C10" s="14"/>
      <c r="D10" s="14"/>
      <c r="E10" s="32"/>
      <c r="F10" s="15"/>
      <c r="G10" s="35"/>
      <c r="H10" s="16"/>
      <c r="I10" s="17"/>
      <c r="J10" s="18"/>
      <c r="K10" s="18"/>
      <c r="L10" s="18"/>
      <c r="M10" s="26"/>
      <c r="N10" s="27"/>
      <c r="O10" s="27"/>
      <c r="P10" s="19"/>
      <c r="Q10" s="19"/>
      <c r="R10" s="27"/>
      <c r="S10" s="27"/>
      <c r="T10" s="27"/>
      <c r="U10" s="27"/>
      <c r="V10" s="27"/>
    </row>
    <row r="11" spans="1:22" x14ac:dyDescent="0.2">
      <c r="A11" s="20">
        <v>9</v>
      </c>
      <c r="B11" s="14"/>
      <c r="C11" s="14"/>
      <c r="D11" s="14"/>
      <c r="E11" s="32"/>
      <c r="F11" s="15"/>
      <c r="G11" s="35"/>
      <c r="H11" s="16"/>
      <c r="I11" s="17"/>
      <c r="J11" s="18"/>
      <c r="K11" s="18"/>
      <c r="L11" s="18"/>
      <c r="M11" s="26"/>
      <c r="N11" s="27"/>
      <c r="O11" s="27"/>
      <c r="P11" s="19"/>
      <c r="Q11" s="19"/>
      <c r="R11" s="27"/>
      <c r="S11" s="27"/>
      <c r="T11" s="27"/>
      <c r="U11" s="27"/>
      <c r="V11" s="27"/>
    </row>
    <row r="12" spans="1:22" x14ac:dyDescent="0.2">
      <c r="A12" s="13">
        <v>10</v>
      </c>
      <c r="B12" s="14"/>
      <c r="C12" s="14"/>
      <c r="D12" s="14"/>
      <c r="E12" s="32"/>
      <c r="F12" s="15"/>
      <c r="G12" s="35"/>
      <c r="H12" s="16"/>
      <c r="I12" s="17"/>
      <c r="J12" s="18"/>
      <c r="K12" s="18"/>
      <c r="L12" s="18"/>
      <c r="M12" s="26"/>
      <c r="N12" s="27"/>
      <c r="O12" s="27"/>
      <c r="P12" s="19"/>
      <c r="Q12" s="19"/>
      <c r="R12" s="27"/>
      <c r="S12" s="27"/>
      <c r="T12" s="27"/>
      <c r="U12" s="27"/>
      <c r="V12" s="27"/>
    </row>
    <row r="13" spans="1:22" x14ac:dyDescent="0.2">
      <c r="A13" s="20">
        <v>11</v>
      </c>
      <c r="B13" s="14"/>
      <c r="C13" s="14"/>
      <c r="D13" s="14"/>
      <c r="E13" s="32"/>
      <c r="F13" s="15"/>
      <c r="G13" s="35"/>
      <c r="H13" s="16"/>
      <c r="I13" s="17"/>
      <c r="J13" s="18"/>
      <c r="K13" s="18"/>
      <c r="L13" s="18"/>
      <c r="M13" s="26"/>
      <c r="N13" s="27"/>
      <c r="O13" s="27"/>
      <c r="P13" s="19"/>
      <c r="Q13" s="19"/>
      <c r="R13" s="27"/>
      <c r="S13" s="27"/>
      <c r="T13" s="27"/>
      <c r="U13" s="27"/>
      <c r="V13" s="27"/>
    </row>
    <row r="14" spans="1:22" x14ac:dyDescent="0.2">
      <c r="A14" s="13">
        <v>12</v>
      </c>
      <c r="B14" s="14"/>
      <c r="C14" s="14"/>
      <c r="D14" s="14"/>
      <c r="E14" s="32"/>
      <c r="F14" s="15"/>
      <c r="G14" s="35"/>
      <c r="H14" s="16"/>
      <c r="I14" s="17"/>
      <c r="J14" s="18"/>
      <c r="K14" s="18"/>
      <c r="L14" s="18"/>
      <c r="M14" s="26"/>
      <c r="N14" s="27"/>
      <c r="O14" s="27"/>
      <c r="P14" s="19"/>
      <c r="Q14" s="19"/>
      <c r="R14" s="27"/>
      <c r="S14" s="27"/>
      <c r="T14" s="27"/>
      <c r="U14" s="27"/>
      <c r="V14" s="27"/>
    </row>
    <row r="15" spans="1:22" x14ac:dyDescent="0.2">
      <c r="A15" s="20">
        <v>13</v>
      </c>
      <c r="B15" s="14"/>
      <c r="C15" s="14"/>
      <c r="D15" s="14"/>
      <c r="E15" s="32"/>
      <c r="F15" s="15"/>
      <c r="G15" s="35"/>
      <c r="H15" s="16"/>
      <c r="I15" s="17"/>
      <c r="J15" s="18"/>
      <c r="K15" s="18"/>
      <c r="L15" s="18"/>
      <c r="M15" s="26"/>
      <c r="N15" s="27"/>
      <c r="O15" s="27"/>
      <c r="P15" s="19"/>
      <c r="Q15" s="19"/>
      <c r="R15" s="27"/>
      <c r="S15" s="27"/>
      <c r="T15" s="27"/>
      <c r="U15" s="27"/>
      <c r="V15" s="27"/>
    </row>
    <row r="16" spans="1:22" x14ac:dyDescent="0.2">
      <c r="A16" s="13">
        <v>14</v>
      </c>
      <c r="B16" s="14"/>
      <c r="C16" s="14"/>
      <c r="D16" s="14"/>
      <c r="E16" s="32"/>
      <c r="F16" s="15"/>
      <c r="G16" s="35"/>
      <c r="H16" s="16"/>
      <c r="I16" s="17"/>
      <c r="J16" s="18"/>
      <c r="K16" s="18"/>
      <c r="L16" s="18"/>
      <c r="M16" s="26"/>
      <c r="N16" s="27"/>
      <c r="O16" s="27"/>
      <c r="P16" s="19"/>
      <c r="Q16" s="19"/>
      <c r="R16" s="27"/>
      <c r="S16" s="27"/>
      <c r="T16" s="27"/>
      <c r="U16" s="27"/>
      <c r="V16" s="27"/>
    </row>
    <row r="17" spans="1:22" x14ac:dyDescent="0.2">
      <c r="A17" s="20">
        <v>15</v>
      </c>
      <c r="B17" s="14"/>
      <c r="C17" s="14"/>
      <c r="D17" s="14"/>
      <c r="E17" s="32"/>
      <c r="F17" s="15"/>
      <c r="G17" s="35"/>
      <c r="H17" s="16"/>
      <c r="I17" s="17"/>
      <c r="J17" s="18"/>
      <c r="K17" s="18"/>
      <c r="L17" s="18"/>
      <c r="M17" s="26"/>
      <c r="N17" s="27"/>
      <c r="O17" s="27"/>
      <c r="P17" s="19"/>
      <c r="Q17" s="19"/>
      <c r="R17" s="27"/>
      <c r="S17" s="27"/>
      <c r="T17" s="27"/>
      <c r="U17" s="27"/>
      <c r="V17" s="27"/>
    </row>
    <row r="18" spans="1:22" x14ac:dyDescent="0.2">
      <c r="A18" s="13">
        <v>16</v>
      </c>
      <c r="B18" s="14"/>
      <c r="C18" s="14"/>
      <c r="D18" s="14"/>
      <c r="E18" s="32"/>
      <c r="F18" s="15"/>
      <c r="G18" s="35"/>
      <c r="H18" s="16"/>
      <c r="I18" s="17"/>
      <c r="J18" s="18"/>
      <c r="K18" s="18"/>
      <c r="L18" s="18"/>
      <c r="M18" s="26"/>
      <c r="N18" s="27"/>
      <c r="O18" s="27"/>
      <c r="P18" s="19"/>
      <c r="Q18" s="19"/>
      <c r="R18" s="27"/>
      <c r="S18" s="27"/>
      <c r="T18" s="27"/>
      <c r="U18" s="27"/>
      <c r="V18" s="27"/>
    </row>
    <row r="19" spans="1:22" x14ac:dyDescent="0.2">
      <c r="A19" s="20">
        <v>17</v>
      </c>
      <c r="B19" s="14"/>
      <c r="C19" s="14"/>
      <c r="D19" s="14"/>
      <c r="E19" s="32"/>
      <c r="F19" s="15"/>
      <c r="G19" s="35"/>
      <c r="H19" s="16"/>
      <c r="I19" s="17"/>
      <c r="J19" s="18"/>
      <c r="K19" s="18"/>
      <c r="L19" s="18"/>
      <c r="M19" s="26"/>
      <c r="N19" s="27"/>
      <c r="O19" s="27"/>
      <c r="P19" s="19"/>
      <c r="Q19" s="19"/>
      <c r="R19" s="27"/>
      <c r="S19" s="27"/>
      <c r="T19" s="27"/>
      <c r="U19" s="27"/>
      <c r="V19" s="27"/>
    </row>
    <row r="20" spans="1:22" x14ac:dyDescent="0.2">
      <c r="A20" s="13">
        <v>18</v>
      </c>
      <c r="B20" s="14"/>
      <c r="C20" s="14"/>
      <c r="D20" s="14"/>
      <c r="E20" s="32"/>
      <c r="F20" s="15"/>
      <c r="G20" s="35"/>
      <c r="H20" s="16"/>
      <c r="I20" s="17"/>
      <c r="J20" s="18"/>
      <c r="K20" s="18"/>
      <c r="L20" s="18"/>
      <c r="M20" s="26"/>
      <c r="N20" s="27"/>
      <c r="O20" s="27"/>
      <c r="P20" s="19"/>
      <c r="Q20" s="19"/>
      <c r="R20" s="27"/>
      <c r="S20" s="27"/>
      <c r="T20" s="27"/>
      <c r="U20" s="27"/>
      <c r="V20" s="27"/>
    </row>
    <row r="21" spans="1:22" x14ac:dyDescent="0.2">
      <c r="A21" s="20">
        <v>19</v>
      </c>
      <c r="B21" s="14"/>
      <c r="C21" s="14"/>
      <c r="D21" s="14"/>
      <c r="E21" s="32"/>
      <c r="F21" s="15"/>
      <c r="G21" s="35"/>
      <c r="H21" s="16"/>
      <c r="I21" s="17"/>
      <c r="J21" s="18"/>
      <c r="K21" s="18"/>
      <c r="L21" s="18"/>
      <c r="M21" s="26"/>
      <c r="N21" s="27"/>
      <c r="O21" s="27"/>
      <c r="P21" s="19"/>
      <c r="Q21" s="19"/>
      <c r="R21" s="27"/>
      <c r="S21" s="27"/>
      <c r="T21" s="27"/>
      <c r="U21" s="27"/>
      <c r="V21" s="27"/>
    </row>
    <row r="22" spans="1:22" x14ac:dyDescent="0.2">
      <c r="A22" s="13">
        <v>20</v>
      </c>
      <c r="B22" s="14"/>
      <c r="C22" s="14"/>
      <c r="D22" s="14"/>
      <c r="E22" s="32"/>
      <c r="F22" s="15"/>
      <c r="G22" s="35"/>
      <c r="H22" s="16"/>
      <c r="I22" s="17"/>
      <c r="J22" s="18"/>
      <c r="K22" s="18"/>
      <c r="L22" s="18"/>
      <c r="M22" s="26"/>
      <c r="N22" s="27"/>
      <c r="O22" s="27"/>
      <c r="P22" s="19"/>
      <c r="Q22" s="19"/>
      <c r="R22" s="27"/>
      <c r="S22" s="27"/>
      <c r="T22" s="27"/>
      <c r="U22" s="27"/>
      <c r="V22" s="27"/>
    </row>
    <row r="23" spans="1:22" x14ac:dyDescent="0.2">
      <c r="A23" s="20">
        <v>21</v>
      </c>
      <c r="B23" s="14"/>
      <c r="C23" s="14"/>
      <c r="D23" s="14"/>
      <c r="E23" s="32"/>
      <c r="F23" s="15"/>
      <c r="G23" s="35"/>
      <c r="H23" s="16"/>
      <c r="I23" s="17"/>
      <c r="J23" s="18"/>
      <c r="K23" s="18"/>
      <c r="L23" s="18"/>
      <c r="M23" s="26"/>
      <c r="N23" s="27"/>
      <c r="O23" s="27"/>
      <c r="P23" s="19"/>
      <c r="Q23" s="19"/>
      <c r="R23" s="27"/>
      <c r="S23" s="27"/>
      <c r="T23" s="27"/>
      <c r="U23" s="27"/>
      <c r="V23" s="27"/>
    </row>
    <row r="24" spans="1:22" x14ac:dyDescent="0.2">
      <c r="A24" s="13">
        <v>22</v>
      </c>
      <c r="B24" s="14"/>
      <c r="C24" s="14"/>
      <c r="D24" s="14"/>
      <c r="E24" s="32"/>
      <c r="F24" s="15"/>
      <c r="G24" s="35"/>
      <c r="H24" s="16"/>
      <c r="I24" s="17"/>
      <c r="J24" s="18"/>
      <c r="K24" s="18"/>
      <c r="L24" s="18"/>
      <c r="M24" s="26"/>
      <c r="N24" s="27"/>
      <c r="O24" s="27"/>
      <c r="P24" s="19"/>
      <c r="Q24" s="19"/>
      <c r="R24" s="27"/>
      <c r="S24" s="27"/>
      <c r="T24" s="27"/>
      <c r="U24" s="27"/>
      <c r="V24" s="27"/>
    </row>
    <row r="25" spans="1:22" x14ac:dyDescent="0.2">
      <c r="A25" s="20">
        <v>23</v>
      </c>
      <c r="B25" s="14"/>
      <c r="C25" s="14"/>
      <c r="D25" s="14"/>
      <c r="E25" s="32"/>
      <c r="F25" s="15"/>
      <c r="G25" s="35"/>
      <c r="H25" s="16"/>
      <c r="I25" s="17"/>
      <c r="J25" s="18"/>
      <c r="K25" s="18"/>
      <c r="L25" s="18"/>
      <c r="M25" s="26"/>
      <c r="N25" s="27"/>
      <c r="O25" s="27"/>
      <c r="P25" s="19"/>
      <c r="Q25" s="19"/>
      <c r="R25" s="27"/>
      <c r="S25" s="27"/>
      <c r="T25" s="27"/>
      <c r="U25" s="27"/>
      <c r="V25" s="27"/>
    </row>
    <row r="26" spans="1:22" x14ac:dyDescent="0.2">
      <c r="A26" s="13">
        <v>24</v>
      </c>
      <c r="B26" s="14"/>
      <c r="C26" s="14"/>
      <c r="D26" s="14"/>
      <c r="E26" s="32"/>
      <c r="F26" s="15"/>
      <c r="G26" s="35"/>
      <c r="H26" s="16"/>
      <c r="I26" s="17"/>
      <c r="J26" s="18"/>
      <c r="K26" s="18"/>
      <c r="L26" s="18"/>
      <c r="M26" s="26"/>
      <c r="N26" s="27"/>
      <c r="O26" s="27"/>
      <c r="P26" s="19"/>
      <c r="Q26" s="19"/>
      <c r="R26" s="27"/>
      <c r="S26" s="27"/>
      <c r="T26" s="27"/>
      <c r="U26" s="27"/>
      <c r="V26" s="27"/>
    </row>
    <row r="27" spans="1:22" x14ac:dyDescent="0.2">
      <c r="A27" s="20">
        <v>25</v>
      </c>
      <c r="B27" s="14"/>
      <c r="C27" s="14"/>
      <c r="D27" s="14"/>
      <c r="E27" s="32"/>
      <c r="F27" s="15"/>
      <c r="G27" s="35"/>
      <c r="H27" s="16"/>
      <c r="I27" s="17"/>
      <c r="J27" s="18"/>
      <c r="K27" s="18"/>
      <c r="L27" s="18"/>
      <c r="M27" s="26"/>
      <c r="N27" s="27"/>
      <c r="O27" s="27"/>
      <c r="P27" s="19"/>
      <c r="Q27" s="19"/>
      <c r="R27" s="27"/>
      <c r="S27" s="27"/>
      <c r="T27" s="27"/>
      <c r="U27" s="27"/>
      <c r="V27" s="27"/>
    </row>
    <row r="28" spans="1:22" x14ac:dyDescent="0.2">
      <c r="A28" s="13">
        <v>26</v>
      </c>
      <c r="B28" s="14"/>
      <c r="C28" s="14"/>
      <c r="D28" s="14"/>
      <c r="E28" s="32"/>
      <c r="F28" s="15"/>
      <c r="G28" s="35"/>
      <c r="H28" s="16"/>
      <c r="I28" s="17"/>
      <c r="J28" s="18"/>
      <c r="K28" s="18"/>
      <c r="L28" s="18"/>
      <c r="M28" s="26"/>
      <c r="N28" s="27"/>
      <c r="O28" s="27"/>
      <c r="P28" s="19"/>
      <c r="Q28" s="19"/>
      <c r="R28" s="27"/>
      <c r="S28" s="27"/>
      <c r="T28" s="27"/>
      <c r="U28" s="27"/>
      <c r="V28" s="27"/>
    </row>
  </sheetData>
  <mergeCells count="11">
    <mergeCell ref="F1:F2"/>
    <mergeCell ref="A1:A2"/>
    <mergeCell ref="B1:B2"/>
    <mergeCell ref="C1:C2"/>
    <mergeCell ref="D1:D2"/>
    <mergeCell ref="E1:E2"/>
    <mergeCell ref="G1:I1"/>
    <mergeCell ref="J1:J2"/>
    <mergeCell ref="K1:K2"/>
    <mergeCell ref="L1:L2"/>
    <mergeCell ref="M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Zoznam</vt:lpstr>
      <vt:lpstr>koeficienty</vt:lpstr>
      <vt:lpstr>BLOKY k 1.1.2014</vt:lpstr>
      <vt:lpstr>PU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Svirloch Marek</dc:creator>
  <cp:lastModifiedBy>Okresová Anna</cp:lastModifiedBy>
  <cp:lastPrinted>2016-11-03T10:23:18Z</cp:lastPrinted>
  <dcterms:created xsi:type="dcterms:W3CDTF">2014-09-23T13:05:45Z</dcterms:created>
  <dcterms:modified xsi:type="dcterms:W3CDTF">2019-06-21T11:03:37Z</dcterms:modified>
</cp:coreProperties>
</file>